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96" windowWidth="20160" windowHeight="6240"/>
  </bookViews>
  <sheets>
    <sheet name="Netzbetreiber" sheetId="1" r:id="rId1"/>
    <sheet name="SLP-Verfahren" sheetId="2" r:id="rId2"/>
    <sheet name="SLP-Temp-Gebiet" sheetId="3" r:id="rId3"/>
    <sheet name="SLP" sheetId="4" r:id="rId4"/>
    <sheet name="Feiertage" sheetId="5" r:id="rId5"/>
  </sheets>
  <calcPr calcId="145621"/>
</workbook>
</file>

<file path=xl/calcChain.xml><?xml version="1.0" encoding="utf-8"?>
<calcChain xmlns="http://schemas.openxmlformats.org/spreadsheetml/2006/main">
  <c r="C66" i="3" l="1"/>
  <c r="C56" i="3"/>
  <c r="C32" i="3" l="1"/>
  <c r="C22" i="3"/>
  <c r="B12" i="4" l="1"/>
  <c r="B13" i="4"/>
  <c r="B14" i="4"/>
  <c r="B15" i="4"/>
  <c r="B16" i="4"/>
  <c r="B17" i="4"/>
  <c r="B18" i="4"/>
  <c r="B19" i="4"/>
  <c r="B20" i="4"/>
  <c r="B21" i="4"/>
  <c r="B22" i="4"/>
  <c r="B24" i="4"/>
  <c r="B23" i="4"/>
  <c r="B11" i="4"/>
  <c r="C6" i="4" l="1"/>
  <c r="B6" i="4"/>
  <c r="C5" i="4"/>
  <c r="B5" i="4"/>
  <c r="C4" i="4"/>
  <c r="B4" i="4"/>
  <c r="C3" i="4"/>
  <c r="B3" i="4"/>
  <c r="C6" i="5"/>
  <c r="B6" i="5"/>
  <c r="C5" i="5"/>
  <c r="B5" i="5"/>
  <c r="C4" i="5"/>
  <c r="B4" i="5"/>
  <c r="C3" i="5"/>
  <c r="B3" i="5"/>
  <c r="C6" i="3"/>
  <c r="B6" i="3"/>
  <c r="C5" i="3"/>
  <c r="B5" i="3"/>
  <c r="C4" i="3"/>
  <c r="B4" i="3"/>
  <c r="C3" i="3"/>
  <c r="B3" i="3"/>
  <c r="C6" i="2"/>
  <c r="B6" i="2"/>
  <c r="C5" i="2"/>
  <c r="B5" i="2"/>
  <c r="C4" i="2"/>
  <c r="B4" i="2"/>
  <c r="C3" i="2"/>
  <c r="B3" i="2"/>
</calcChain>
</file>

<file path=xl/sharedStrings.xml><?xml version="1.0" encoding="utf-8"?>
<sst xmlns="http://schemas.openxmlformats.org/spreadsheetml/2006/main" count="435" uniqueCount="197">
  <si>
    <t>Netzbetreiberinformationen</t>
  </si>
  <si>
    <t>Stadtwerke Bernau GmbH</t>
  </si>
  <si>
    <t>9870025700005</t>
  </si>
  <si>
    <t>Breitscheidstraße 45</t>
  </si>
  <si>
    <t>sven.gerlach@stadtwerke-bernau.de</t>
  </si>
  <si>
    <t>03338 61-424</t>
  </si>
  <si>
    <t>Stammdaten Netzgebiet</t>
  </si>
  <si>
    <t>H-Gas</t>
  </si>
  <si>
    <t>Bilanzierungsrelevanter Wert</t>
  </si>
  <si>
    <t>Kundenwert  [KW]</t>
  </si>
  <si>
    <t>nein</t>
  </si>
  <si>
    <t>Netzgebiet</t>
  </si>
  <si>
    <t xml:space="preserve"> gemäß § 24 Abs. 1 GasNZV</t>
  </si>
  <si>
    <t>Gasbeschaffenheit</t>
  </si>
  <si>
    <t>Betriebssitz</t>
  </si>
  <si>
    <t>16321 Bernau bei Berlin</t>
  </si>
  <si>
    <t>Postanschrift</t>
  </si>
  <si>
    <t>Postfach 11 73</t>
  </si>
  <si>
    <t>16311 Bernau bei Berlin</t>
  </si>
  <si>
    <t>Netzbetreiber</t>
  </si>
  <si>
    <t xml:space="preserve">Temperaturstationen </t>
  </si>
  <si>
    <t>Sn</t>
  </si>
  <si>
    <t>Gewichtungsfaktoren (Station)</t>
  </si>
  <si>
    <t>g(Sn)</t>
  </si>
  <si>
    <t>Name der Station</t>
  </si>
  <si>
    <t>Klima-Zeitreihe</t>
  </si>
  <si>
    <t>Tn</t>
  </si>
  <si>
    <t>g(Tn)</t>
  </si>
  <si>
    <t>Temperturzeitraum</t>
  </si>
  <si>
    <t>[d]</t>
  </si>
  <si>
    <t>D</t>
  </si>
  <si>
    <t>D-1</t>
  </si>
  <si>
    <t>D-2</t>
  </si>
  <si>
    <t>D-3</t>
  </si>
  <si>
    <t>Tages-Bezug [Gastag/Kalendertag]</t>
  </si>
  <si>
    <t>[GT/KT]</t>
  </si>
  <si>
    <t>Zeitzone für Tages-Bezug</t>
  </si>
  <si>
    <t>Art der Zeitreihe</t>
  </si>
  <si>
    <t>[IST/Prog]</t>
  </si>
  <si>
    <t>Temp.-Prog.</t>
  </si>
  <si>
    <t>Temp.-IST</t>
  </si>
  <si>
    <t xml:space="preserve">Erläuterung: </t>
  </si>
  <si>
    <t xml:space="preserve">für Betrachtungstag D </t>
  </si>
  <si>
    <t>Summe(g(S1 …S10)) =  [g(S1) + g(S2) + g(S3) + ... + g(S10)] = 1,000</t>
  </si>
  <si>
    <t>Summe(g(T1 …T10)) = [g(T1) + g(T2) + g(T3) +  …   + g(T10)] = 1,000</t>
  </si>
  <si>
    <t>Beispiel für Gewichte  G(Tn):</t>
  </si>
  <si>
    <t>Eintages-Temp. (Vorhersagetemp.)</t>
  </si>
  <si>
    <t>G(Tn)</t>
  </si>
  <si>
    <t>…</t>
  </si>
  <si>
    <t>Geom.-Reihe (gem. LF-SLP)</t>
  </si>
  <si>
    <t xml:space="preserve">Berechnung analog Allokationstemperatur (siehe Erläuterung) </t>
  </si>
  <si>
    <t>Bildungsregel Temperaturzeitreihe(n)</t>
  </si>
  <si>
    <t>DVGW-Codenummer</t>
  </si>
  <si>
    <t xml:space="preserve">      Temperaturversatz (der Knickpunkt Temperatur)</t>
  </si>
  <si>
    <t xml:space="preserve">          Heizperiode Kernzeit Winter </t>
  </si>
  <si>
    <t xml:space="preserve">          Sommer-/Übergangsperiode </t>
  </si>
  <si>
    <t>Tag und Monat</t>
  </si>
  <si>
    <t>Station 1</t>
  </si>
  <si>
    <t>Station 2</t>
  </si>
  <si>
    <t>T 1</t>
  </si>
  <si>
    <t>T 2</t>
  </si>
  <si>
    <t>T 3</t>
  </si>
  <si>
    <t>T 4</t>
  </si>
  <si>
    <r>
      <rPr>
        <b/>
        <sz val="11"/>
        <color theme="1"/>
        <rFont val="Myriad Pro"/>
        <family val="2"/>
      </rPr>
      <t>T</t>
    </r>
    <r>
      <rPr>
        <sz val="11"/>
        <color theme="1"/>
        <rFont val="Myriad Pro"/>
        <family val="2"/>
      </rPr>
      <t>(gew. Stations-Temp.) = [TS1 • g(S1)  +  TS2 • g(S2)  +  TS3  •  g(S3)  + ….  +  TS10 • g(S10)]</t>
    </r>
  </si>
  <si>
    <r>
      <rPr>
        <b/>
        <sz val="11"/>
        <color theme="1"/>
        <rFont val="Myriad Pro"/>
        <family val="2"/>
      </rPr>
      <t>TSn</t>
    </r>
    <r>
      <rPr>
        <sz val="11"/>
        <color theme="1"/>
        <rFont val="Myriad Pro"/>
        <family val="2"/>
      </rPr>
      <t>(gew.Temp) = [T1 • g(T1)  +  T2 • g(T2)  +  T3 • g(T3)  +  …:  +  T10 • g(T10)]</t>
    </r>
  </si>
  <si>
    <r>
      <t>T(Allokation) = T(gew. Stations-Temp) + Δ</t>
    </r>
    <r>
      <rPr>
        <sz val="11"/>
        <color theme="1"/>
        <rFont val="Myriad Pro"/>
        <family val="2"/>
      </rPr>
      <t>T</t>
    </r>
    <r>
      <rPr>
        <vertAlign val="subscript"/>
        <sz val="11"/>
        <color theme="1"/>
        <rFont val="Myriad Pro"/>
        <family val="2"/>
      </rPr>
      <t>KP</t>
    </r>
  </si>
  <si>
    <r>
      <t>ΔT</t>
    </r>
    <r>
      <rPr>
        <vertAlign val="subscript"/>
        <sz val="11"/>
        <rFont val="Myriad Pro"/>
        <family val="2"/>
      </rPr>
      <t>KP</t>
    </r>
    <r>
      <rPr>
        <sz val="11"/>
        <rFont val="Myriad Pro"/>
        <family val="2"/>
      </rPr>
      <t xml:space="preserve"> </t>
    </r>
  </si>
  <si>
    <t>Feiertagskalender / Sondertage</t>
  </si>
  <si>
    <t>Hinweis: Entsprechende Feiertage / Ersatztage werden grau-grün markiert</t>
  </si>
  <si>
    <t>Wochentag und entsprechender Ersatztag</t>
  </si>
  <si>
    <t xml:space="preserve">Feiertag / Sondertag </t>
  </si>
  <si>
    <t>Montag</t>
  </si>
  <si>
    <t>Dienstag</t>
  </si>
  <si>
    <t>Mittwoch</t>
  </si>
  <si>
    <t>Donnerstag</t>
  </si>
  <si>
    <t>Freitag</t>
  </si>
  <si>
    <t>Samstag</t>
  </si>
  <si>
    <t>Sonntag</t>
  </si>
  <si>
    <t>Neujahr (1.1.)</t>
  </si>
  <si>
    <t>Heilige Drei Könige (6.1.)</t>
  </si>
  <si>
    <t>-</t>
  </si>
  <si>
    <t>Friedensfest (8.8.)</t>
  </si>
  <si>
    <t>Mariä Himmelfahrt (15.8.)</t>
  </si>
  <si>
    <t>Reformationstag (31.10.)</t>
  </si>
  <si>
    <t>Allerheiligen (1.11.)</t>
  </si>
  <si>
    <t>Silvester (31.12.)</t>
  </si>
  <si>
    <t>Profil-Art</t>
  </si>
  <si>
    <t>BDEW Nomen-
klatur</t>
  </si>
  <si>
    <t>A</t>
  </si>
  <si>
    <t>B</t>
  </si>
  <si>
    <t>C</t>
  </si>
  <si>
    <t>DE_HKO03</t>
  </si>
  <si>
    <t>HK3</t>
  </si>
  <si>
    <t>b) für Kundenwerttemperatur (auch für Misch-Kundenwerttemperatur [virt. Wetter-Station])</t>
  </si>
  <si>
    <t>Anzahl der Temperaturgebiete des Netzgebiets</t>
  </si>
  <si>
    <t>Nummer des Temperaturgebiets</t>
  </si>
  <si>
    <t>Name des Temperaturgebiets</t>
  </si>
  <si>
    <r>
      <t>ϑ</t>
    </r>
    <r>
      <rPr>
        <b/>
        <vertAlign val="subscript"/>
        <sz val="11"/>
        <color theme="1"/>
        <rFont val="Myriad Pro"/>
        <family val="2"/>
      </rPr>
      <t>0</t>
    </r>
  </si>
  <si>
    <r>
      <t>m</t>
    </r>
    <r>
      <rPr>
        <b/>
        <vertAlign val="subscript"/>
        <sz val="11"/>
        <color theme="1"/>
        <rFont val="Myriad Pro"/>
        <family val="2"/>
      </rPr>
      <t>H</t>
    </r>
  </si>
  <si>
    <r>
      <t>b</t>
    </r>
    <r>
      <rPr>
        <b/>
        <vertAlign val="subscript"/>
        <sz val="11"/>
        <color theme="1"/>
        <rFont val="Myriad Pro"/>
        <family val="2"/>
      </rPr>
      <t>H</t>
    </r>
  </si>
  <si>
    <r>
      <t>m</t>
    </r>
    <r>
      <rPr>
        <b/>
        <vertAlign val="subscript"/>
        <sz val="11"/>
        <color theme="1"/>
        <rFont val="Myriad Pro"/>
        <family val="2"/>
      </rPr>
      <t>W</t>
    </r>
  </si>
  <si>
    <r>
      <t>b</t>
    </r>
    <r>
      <rPr>
        <b/>
        <vertAlign val="subscript"/>
        <sz val="11"/>
        <color theme="1"/>
        <rFont val="Myriad Pro"/>
        <family val="2"/>
      </rPr>
      <t>W</t>
    </r>
  </si>
  <si>
    <r>
      <t>h(8°C) 
(F</t>
    </r>
    <r>
      <rPr>
        <b/>
        <vertAlign val="subscript"/>
        <sz val="11"/>
        <color theme="1"/>
        <rFont val="Myriad Pro"/>
        <family val="2"/>
      </rPr>
      <t>WT</t>
    </r>
    <r>
      <rPr>
        <b/>
        <sz val="11"/>
        <color theme="1"/>
        <rFont val="Myriad Pro"/>
        <family val="2"/>
      </rPr>
      <t xml:space="preserve"> = 1)</t>
    </r>
  </si>
  <si>
    <r>
      <t>F</t>
    </r>
    <r>
      <rPr>
        <b/>
        <vertAlign val="subscript"/>
        <sz val="11"/>
        <color theme="1"/>
        <rFont val="Myriad Pro"/>
        <family val="2"/>
      </rPr>
      <t>WT</t>
    </r>
    <r>
      <rPr>
        <b/>
        <sz val="11"/>
        <color theme="1"/>
        <rFont val="Myriad Pro"/>
        <family val="2"/>
      </rPr>
      <t xml:space="preserve"> (Mo.)</t>
    </r>
  </si>
  <si>
    <r>
      <t>F</t>
    </r>
    <r>
      <rPr>
        <b/>
        <vertAlign val="subscript"/>
        <sz val="11"/>
        <color theme="1"/>
        <rFont val="Myriad Pro"/>
        <family val="2"/>
      </rPr>
      <t>WT</t>
    </r>
    <r>
      <rPr>
        <b/>
        <sz val="11"/>
        <color theme="1"/>
        <rFont val="Myriad Pro"/>
        <family val="2"/>
      </rPr>
      <t xml:space="preserve"> (Di.)</t>
    </r>
  </si>
  <si>
    <r>
      <t>F</t>
    </r>
    <r>
      <rPr>
        <b/>
        <vertAlign val="subscript"/>
        <sz val="11"/>
        <color theme="1"/>
        <rFont val="Myriad Pro"/>
        <family val="2"/>
      </rPr>
      <t>WT</t>
    </r>
    <r>
      <rPr>
        <b/>
        <sz val="11"/>
        <color theme="1"/>
        <rFont val="Myriad Pro"/>
        <family val="2"/>
      </rPr>
      <t xml:space="preserve"> (Mi.)</t>
    </r>
  </si>
  <si>
    <r>
      <t>F</t>
    </r>
    <r>
      <rPr>
        <b/>
        <vertAlign val="subscript"/>
        <sz val="11"/>
        <color theme="1"/>
        <rFont val="Myriad Pro"/>
        <family val="2"/>
      </rPr>
      <t>WT</t>
    </r>
    <r>
      <rPr>
        <b/>
        <sz val="11"/>
        <color theme="1"/>
        <rFont val="Myriad Pro"/>
        <family val="2"/>
      </rPr>
      <t xml:space="preserve"> (Do.)</t>
    </r>
  </si>
  <si>
    <r>
      <t>F</t>
    </r>
    <r>
      <rPr>
        <b/>
        <vertAlign val="subscript"/>
        <sz val="11"/>
        <color theme="1"/>
        <rFont val="Myriad Pro"/>
        <family val="2"/>
      </rPr>
      <t>WT</t>
    </r>
    <r>
      <rPr>
        <b/>
        <sz val="11"/>
        <color theme="1"/>
        <rFont val="Myriad Pro"/>
        <family val="2"/>
      </rPr>
      <t xml:space="preserve"> (Fr.)</t>
    </r>
  </si>
  <si>
    <r>
      <t>F</t>
    </r>
    <r>
      <rPr>
        <b/>
        <vertAlign val="subscript"/>
        <sz val="11"/>
        <color theme="1"/>
        <rFont val="Myriad Pro"/>
        <family val="2"/>
      </rPr>
      <t>WT</t>
    </r>
    <r>
      <rPr>
        <b/>
        <sz val="11"/>
        <color theme="1"/>
        <rFont val="Myriad Pro"/>
        <family val="2"/>
      </rPr>
      <t xml:space="preserve"> (Sa.)</t>
    </r>
  </si>
  <si>
    <r>
      <t>Multiplikator M</t>
    </r>
    <r>
      <rPr>
        <b/>
        <vertAlign val="subscript"/>
        <sz val="11"/>
        <color theme="1"/>
        <rFont val="Myriad Pro"/>
        <family val="2"/>
      </rPr>
      <t xml:space="preserve">SLP </t>
    </r>
    <r>
      <rPr>
        <b/>
        <sz val="11"/>
        <color theme="1"/>
        <rFont val="Myriad Pro"/>
        <family val="2"/>
      </rPr>
      <t xml:space="preserve">
Umrechnungsfaktor: 
KW  =  JVP / M</t>
    </r>
    <r>
      <rPr>
        <b/>
        <vertAlign val="subscript"/>
        <sz val="11"/>
        <color theme="1"/>
        <rFont val="Myriad Pro"/>
        <family val="2"/>
      </rPr>
      <t>SLP</t>
    </r>
  </si>
  <si>
    <r>
      <rPr>
        <b/>
        <sz val="11"/>
        <color theme="1"/>
        <rFont val="Myriad Pro"/>
        <family val="2"/>
      </rPr>
      <t>F</t>
    </r>
    <r>
      <rPr>
        <b/>
        <vertAlign val="subscript"/>
        <sz val="11"/>
        <color theme="1"/>
        <rFont val="Myriad Pro"/>
        <family val="2"/>
      </rPr>
      <t>WT</t>
    </r>
    <r>
      <rPr>
        <b/>
        <sz val="11"/>
        <color theme="1"/>
        <rFont val="Myriad Pro"/>
        <family val="2"/>
      </rPr>
      <t xml:space="preserve"> (So.)</t>
    </r>
  </si>
  <si>
    <t>Nr.</t>
  </si>
  <si>
    <t>DE_GBA04</t>
  </si>
  <si>
    <t>BA4</t>
  </si>
  <si>
    <t>DE_GBD04</t>
  </si>
  <si>
    <t>BD4</t>
  </si>
  <si>
    <t>DE_GBH04</t>
  </si>
  <si>
    <t>BH4</t>
  </si>
  <si>
    <t>DE_GGA04</t>
  </si>
  <si>
    <t>GA4</t>
  </si>
  <si>
    <t>DE_GGB04</t>
  </si>
  <si>
    <t>GB4</t>
  </si>
  <si>
    <t>DE_GHA04</t>
  </si>
  <si>
    <t>HA4</t>
  </si>
  <si>
    <t>DE_GKO04</t>
  </si>
  <si>
    <t>KO4</t>
  </si>
  <si>
    <t>DE_GMF04</t>
  </si>
  <si>
    <t>MF4</t>
  </si>
  <si>
    <t>DE_GMK04</t>
  </si>
  <si>
    <t>MK4</t>
  </si>
  <si>
    <t>DE_GPD04</t>
  </si>
  <si>
    <t>PD4</t>
  </si>
  <si>
    <t>DE_GWA04</t>
  </si>
  <si>
    <t>WA4</t>
  </si>
  <si>
    <t>BB_HEF04</t>
  </si>
  <si>
    <t>R14</t>
  </si>
  <si>
    <t>BB_HMF04</t>
  </si>
  <si>
    <t>R24</t>
  </si>
  <si>
    <t xml:space="preserve">BB - Brandenburg  </t>
  </si>
  <si>
    <t>Feiertagskalender des Netzgebiets</t>
  </si>
  <si>
    <t>Rosenmontag</t>
  </si>
  <si>
    <t>Faschingsdienstag</t>
  </si>
  <si>
    <t>Fronleichnam</t>
  </si>
  <si>
    <t>Buß- und Bettag</t>
  </si>
  <si>
    <t>Pfingstsonntag</t>
  </si>
  <si>
    <t>Pfingstmontag</t>
  </si>
  <si>
    <t>Christi Himmelfahrt</t>
  </si>
  <si>
    <t>Ostermontag</t>
  </si>
  <si>
    <t xml:space="preserve">Ostersonntag </t>
  </si>
  <si>
    <t>Karfreitag</t>
  </si>
  <si>
    <t>Anzahl Stationen für Misch-Allokationstemperatur</t>
  </si>
  <si>
    <t>Wetter-Dienstleister</t>
  </si>
  <si>
    <t>MeteoGroup Deutschland GmbH</t>
  </si>
  <si>
    <t>Berlin Tegel</t>
  </si>
  <si>
    <t>Angermünde</t>
  </si>
  <si>
    <t>Anzahl Temperaturen für Zeitreihengewichtung</t>
  </si>
  <si>
    <t>Stations-Nummer</t>
  </si>
  <si>
    <t>Beginn</t>
  </si>
  <si>
    <t>Gewichtungsfaktoren (Temp.-ZR)</t>
  </si>
  <si>
    <t>Gewichte (Temp.-ZR) - G(Tn)</t>
  </si>
  <si>
    <t>Gewichte (Station) - G(Sn)</t>
  </si>
  <si>
    <t>Kalendertag</t>
  </si>
  <si>
    <t>MEZ/MESZ</t>
  </si>
  <si>
    <t>[UCT/MEZ]</t>
  </si>
  <si>
    <t>Anzahl Station für Misch-Kundenwerttemperatur</t>
  </si>
  <si>
    <t>Temp.-ZR</t>
  </si>
  <si>
    <t>Tag der Arbeit (1.5.)</t>
  </si>
  <si>
    <t>Tag der Deutschen Einheit (3.10.)</t>
  </si>
  <si>
    <t>Verf.-spezif. Parameter gültig ab</t>
  </si>
  <si>
    <t>1. Weihnachtsfeiertag (25.12.)</t>
  </si>
  <si>
    <t>2. Weihnachtsfeiertag (26.12.)</t>
  </si>
  <si>
    <t>Heiligabend (24.12.)</t>
  </si>
  <si>
    <t>EDI-Code</t>
  </si>
  <si>
    <t>Anzahl verwendeter Standardlastprofile</t>
  </si>
  <si>
    <t>Anwendungsgrenzen Standardlastprofile</t>
  </si>
  <si>
    <t>Standardlastprofilverfahren</t>
  </si>
  <si>
    <t>TUM</t>
  </si>
  <si>
    <t>Standardlastprofile</t>
  </si>
  <si>
    <t>Anzahl Standardlastprofile</t>
  </si>
  <si>
    <t>Anzahl Netzgebiete</t>
  </si>
  <si>
    <t>Bezeichnung Netzgebiet</t>
  </si>
  <si>
    <t>Marktgebiet</t>
  </si>
  <si>
    <t>GASPOOL Balancing Services GmbH</t>
  </si>
  <si>
    <t>synthetisch, Zeitreihentyp SLPsyn</t>
  </si>
  <si>
    <t>Bezeichnung Temperaturgebiet</t>
  </si>
  <si>
    <t>Anzahl Temperaturgebiete</t>
  </si>
  <si>
    <t>Korrekturfaktor</t>
  </si>
  <si>
    <t>Ansprechpartner</t>
  </si>
  <si>
    <t>Herr Gerlach</t>
  </si>
  <si>
    <t>E-Mail-Adresse</t>
  </si>
  <si>
    <t>Telefonnummer</t>
  </si>
  <si>
    <t>Temperaturzeitraum</t>
  </si>
  <si>
    <t>a) für Allokationstemperatur (auch für Misch-Allokationstemperatur [virt. Wetter-Station])</t>
  </si>
  <si>
    <t>Marktgebietscode</t>
  </si>
  <si>
    <t>37Y701133MH0000P</t>
  </si>
  <si>
    <t>Netzkontonummer</t>
  </si>
  <si>
    <t>GASPOOLNH7002571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</si>
</sst>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"/>
    <numFmt numFmtId="165" formatCode="#,##0.000"/>
    <numFmt numFmtId="166" formatCode="0.0000"/>
    <numFmt numFmtId="167" formatCode="0.00000000"/>
    <numFmt numFmtId="168" formatCode="0.0"/>
    <numFmt numFmtId="169" formatCode="0.0000000000"/>
  </numFmts>
  <fonts count="10" x14ac:knownFonts="1"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theme="1"/>
      <name val="Calibri"/>
      <family val="2"/>
      <scheme val="minor"/>
    </font>
    <font>
      <sz val="11"/>
      <name val="Myriad Pro"/>
      <family val="2"/>
    </font>
    <font>
      <sz val="10"/>
      <name val="Arial"/>
      <family val="2"/>
    </font>
    <font>
      <b/>
      <sz val="14"/>
      <name val="Myriad Pro"/>
      <family val="2"/>
    </font>
    <font>
      <b/>
      <u/>
      <sz val="11"/>
      <color theme="1"/>
      <name val="Myriad Pro"/>
      <family val="2"/>
    </font>
    <font>
      <vertAlign val="subscript"/>
      <sz val="11"/>
      <color theme="1"/>
      <name val="Myriad Pro"/>
      <family val="2"/>
    </font>
    <font>
      <vertAlign val="subscript"/>
      <sz val="11"/>
      <name val="Myriad Pro"/>
      <family val="2"/>
    </font>
    <font>
      <b/>
      <vertAlign val="subscript"/>
      <sz val="11"/>
      <color theme="1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5C26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2" borderId="1" xfId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Fill="1" applyAlignment="1">
      <alignment vertical="center" wrapText="1"/>
    </xf>
    <xf numFmtId="14" fontId="3" fillId="2" borderId="1" xfId="1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1" xfId="0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0" xfId="0" applyFill="1"/>
    <xf numFmtId="0" fontId="0" fillId="4" borderId="8" xfId="0" applyFont="1" applyFill="1" applyBorder="1" applyProtection="1"/>
    <xf numFmtId="0" fontId="0" fillId="4" borderId="9" xfId="0" applyFont="1" applyFill="1" applyBorder="1" applyProtection="1"/>
    <xf numFmtId="0" fontId="0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Alignment="1" applyProtection="1">
      <alignment horizontal="center" vertical="center"/>
    </xf>
    <xf numFmtId="164" fontId="0" fillId="5" borderId="0" xfId="0" applyNumberFormat="1" applyFont="1" applyFill="1" applyBorder="1" applyAlignment="1" applyProtection="1">
      <alignment horizontal="center"/>
    </xf>
    <xf numFmtId="0" fontId="0" fillId="4" borderId="12" xfId="0" applyFont="1" applyFill="1" applyBorder="1" applyProtection="1"/>
    <xf numFmtId="0" fontId="0" fillId="4" borderId="13" xfId="0" applyFont="1" applyFill="1" applyBorder="1" applyAlignment="1" applyProtection="1">
      <alignment horizontal="center" vertical="center"/>
    </xf>
    <xf numFmtId="165" fontId="0" fillId="4" borderId="13" xfId="0" applyNumberFormat="1" applyFont="1" applyFill="1" applyBorder="1" applyAlignment="1" applyProtection="1">
      <alignment horizontal="center"/>
    </xf>
    <xf numFmtId="0" fontId="0" fillId="4" borderId="13" xfId="0" applyFont="1" applyFill="1" applyBorder="1" applyAlignment="1" applyProtection="1">
      <alignment horizontal="center"/>
    </xf>
    <xf numFmtId="0" fontId="0" fillId="4" borderId="13" xfId="0" applyFont="1" applyFill="1" applyBorder="1" applyProtection="1"/>
    <xf numFmtId="0" fontId="0" fillId="4" borderId="14" xfId="0" applyFont="1" applyFill="1" applyBorder="1" applyProtection="1"/>
    <xf numFmtId="0" fontId="6" fillId="4" borderId="7" xfId="0" applyFont="1" applyFill="1" applyBorder="1" applyAlignment="1" applyProtection="1">
      <alignment wrapText="1"/>
    </xf>
    <xf numFmtId="0" fontId="1" fillId="4" borderId="10" xfId="0" applyFont="1" applyFill="1" applyBorder="1" applyProtection="1"/>
    <xf numFmtId="0" fontId="3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/>
    <xf numFmtId="0" fontId="1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166" fontId="0" fillId="0" borderId="1" xfId="0" applyNumberFormat="1" applyFill="1" applyBorder="1" applyAlignment="1">
      <alignment horizontal="center"/>
    </xf>
    <xf numFmtId="0" fontId="0" fillId="3" borderId="1" xfId="0" applyFill="1" applyBorder="1"/>
    <xf numFmtId="166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169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2" borderId="4" xfId="1" applyFont="1" applyFill="1" applyBorder="1" applyAlignment="1" applyProtection="1">
      <alignment horizontal="center"/>
      <protection locked="0"/>
    </xf>
    <xf numFmtId="0" fontId="0" fillId="0" borderId="1" xfId="0" quotePrefix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2" borderId="5" xfId="1" applyFont="1" applyFill="1" applyBorder="1" applyAlignment="1" applyProtection="1">
      <alignment horizontal="center"/>
      <protection locked="0"/>
    </xf>
    <xf numFmtId="0" fontId="0" fillId="0" borderId="2" xfId="0" applyBorder="1" applyAlignment="1"/>
    <xf numFmtId="0" fontId="0" fillId="0" borderId="6" xfId="0" applyBorder="1" applyAlignment="1"/>
    <xf numFmtId="14" fontId="3" fillId="2" borderId="5" xfId="1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5" xfId="0" quotePrefix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/>
    <xf numFmtId="0" fontId="0" fillId="0" borderId="6" xfId="0" applyFill="1" applyBorder="1" applyAlignment="1"/>
    <xf numFmtId="0" fontId="1" fillId="3" borderId="5" xfId="0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3" borderId="4" xfId="0" applyFont="1" applyFill="1" applyBorder="1" applyAlignment="1">
      <alignment horizontal="center" textRotation="90" wrapText="1"/>
    </xf>
    <xf numFmtId="0" fontId="1" fillId="0" borderId="3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3">
    <cellStyle name="Standard" xfId="0" builtinId="0"/>
    <cellStyle name="Standard 2 2" xfId="2"/>
    <cellStyle name="Standard 2 3" xfId="1"/>
  </cellStyles>
  <dxfs count="0"/>
  <tableStyles count="0" defaultTableStyle="TableStyleMedium2" defaultPivotStyle="PivotStyleLight16"/>
  <colors>
    <mruColors>
      <color rgb="FFA5C26A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43543</xdr:colOff>
      <xdr:row>40</xdr:row>
      <xdr:rowOff>169515</xdr:rowOff>
    </xdr:from>
    <xdr:to>
      <xdr:col>12</xdr:col>
      <xdr:colOff>693420</xdr:colOff>
      <xdr:row>47</xdr:row>
      <xdr:rowOff>135636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8443" y="7499955"/>
          <a:ext cx="2867297" cy="119294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tabSelected="1" workbookViewId="0">
      <selection activeCell="C3" sqref="C3"/>
    </sheetView>
  </sheetViews>
  <sheetFormatPr baseColWidth="10" defaultRowHeight="13.8" x14ac:dyDescent="0.25"/>
  <cols>
    <col min="1" max="1" width="5.77734375" style="9" customWidth="1"/>
    <col min="2" max="2" width="45.77734375" style="1" customWidth="1"/>
    <col min="3" max="3" width="40.77734375" style="1" customWidth="1"/>
    <col min="4" max="16384" width="11.5546875" style="1"/>
  </cols>
  <sheetData>
    <row r="1" spans="1:3" ht="18" x14ac:dyDescent="0.35">
      <c r="A1" s="39" t="s">
        <v>0</v>
      </c>
    </row>
    <row r="3" spans="1:3" x14ac:dyDescent="0.25">
      <c r="B3" s="55" t="s">
        <v>168</v>
      </c>
      <c r="C3" s="12">
        <v>42278</v>
      </c>
    </row>
    <row r="4" spans="1:3" x14ac:dyDescent="0.25">
      <c r="B4" s="3" t="s">
        <v>19</v>
      </c>
      <c r="C4" s="4" t="s">
        <v>1</v>
      </c>
    </row>
    <row r="5" spans="1:3" x14ac:dyDescent="0.25">
      <c r="B5" s="2" t="s">
        <v>52</v>
      </c>
      <c r="C5" s="4" t="s">
        <v>2</v>
      </c>
    </row>
    <row r="6" spans="1:3" x14ac:dyDescent="0.25">
      <c r="B6" s="3" t="s">
        <v>14</v>
      </c>
      <c r="C6" s="13" t="s">
        <v>3</v>
      </c>
    </row>
    <row r="7" spans="1:3" x14ac:dyDescent="0.25">
      <c r="B7" s="3"/>
      <c r="C7" s="14" t="s">
        <v>15</v>
      </c>
    </row>
    <row r="8" spans="1:3" x14ac:dyDescent="0.25">
      <c r="B8" s="3" t="s">
        <v>16</v>
      </c>
      <c r="C8" s="13" t="s">
        <v>17</v>
      </c>
    </row>
    <row r="9" spans="1:3" x14ac:dyDescent="0.25">
      <c r="B9" s="3"/>
      <c r="C9" s="14" t="s">
        <v>18</v>
      </c>
    </row>
    <row r="11" spans="1:3" x14ac:dyDescent="0.25">
      <c r="B11" s="3" t="s">
        <v>187</v>
      </c>
      <c r="C11" s="4" t="s">
        <v>188</v>
      </c>
    </row>
    <row r="12" spans="1:3" x14ac:dyDescent="0.25">
      <c r="B12" s="3" t="s">
        <v>189</v>
      </c>
      <c r="C12" s="4" t="s">
        <v>4</v>
      </c>
    </row>
    <row r="13" spans="1:3" x14ac:dyDescent="0.25">
      <c r="B13" s="3" t="s">
        <v>190</v>
      </c>
      <c r="C13" s="4" t="s">
        <v>5</v>
      </c>
    </row>
    <row r="15" spans="1:3" x14ac:dyDescent="0.25">
      <c r="B15" s="3" t="s">
        <v>179</v>
      </c>
      <c r="C15" s="4">
        <v>1</v>
      </c>
    </row>
    <row r="16" spans="1:3" x14ac:dyDescent="0.25">
      <c r="B16" s="3" t="s">
        <v>180</v>
      </c>
      <c r="C16" s="4" t="s">
        <v>1</v>
      </c>
    </row>
    <row r="17" spans="1:3" x14ac:dyDescent="0.25">
      <c r="B17" s="5"/>
      <c r="C17" s="5"/>
    </row>
    <row r="22" spans="1:3" ht="18" x14ac:dyDescent="0.35">
      <c r="A22" s="39"/>
    </row>
    <row r="55" spans="1:1" ht="18" x14ac:dyDescent="0.35">
      <c r="A55" s="39"/>
    </row>
  </sheetData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showGridLines="0" workbookViewId="0">
      <selection activeCell="C3" sqref="C3"/>
    </sheetView>
  </sheetViews>
  <sheetFormatPr baseColWidth="10" defaultRowHeight="13.8" x14ac:dyDescent="0.25"/>
  <cols>
    <col min="1" max="1" width="5.77734375" style="9" customWidth="1"/>
    <col min="2" max="2" width="45.77734375" style="1" customWidth="1"/>
    <col min="3" max="3" width="40.77734375" style="1" customWidth="1"/>
    <col min="4" max="16384" width="11.5546875" style="1"/>
  </cols>
  <sheetData>
    <row r="1" spans="1:3" ht="18" x14ac:dyDescent="0.35">
      <c r="A1" s="39" t="s">
        <v>6</v>
      </c>
    </row>
    <row r="3" spans="1:3" x14ac:dyDescent="0.25">
      <c r="B3" s="3" t="str">
        <f>Netzbetreiber!B4</f>
        <v>Netzbetreiber</v>
      </c>
      <c r="C3" s="7" t="str">
        <f>Netzbetreiber!C4</f>
        <v>Stadtwerke Bernau GmbH</v>
      </c>
    </row>
    <row r="4" spans="1:3" x14ac:dyDescent="0.25">
      <c r="B4" s="3" t="str">
        <f>Netzbetreiber!B16</f>
        <v>Bezeichnung Netzgebiet</v>
      </c>
      <c r="C4" s="7" t="str">
        <f>Netzbetreiber!C16</f>
        <v>Stadtwerke Bernau GmbH</v>
      </c>
    </row>
    <row r="5" spans="1:3" x14ac:dyDescent="0.25">
      <c r="B5" s="3" t="str">
        <f>Netzbetreiber!B5</f>
        <v>DVGW-Codenummer</v>
      </c>
      <c r="C5" s="7" t="str">
        <f>Netzbetreiber!C5</f>
        <v>9870025700005</v>
      </c>
    </row>
    <row r="6" spans="1:3" x14ac:dyDescent="0.25">
      <c r="B6" s="3" t="str">
        <f>Netzbetreiber!B3</f>
        <v>Verf.-spezif. Parameter gültig ab</v>
      </c>
      <c r="C6" s="11">
        <f>Netzbetreiber!C3</f>
        <v>42278</v>
      </c>
    </row>
    <row r="7" spans="1:3" x14ac:dyDescent="0.25">
      <c r="B7" s="3"/>
      <c r="C7" s="3"/>
    </row>
    <row r="8" spans="1:3" x14ac:dyDescent="0.25">
      <c r="B8" s="3" t="s">
        <v>181</v>
      </c>
      <c r="C8" s="7" t="s">
        <v>182</v>
      </c>
    </row>
    <row r="9" spans="1:3" x14ac:dyDescent="0.25">
      <c r="B9" s="3" t="s">
        <v>193</v>
      </c>
      <c r="C9" s="7" t="s">
        <v>194</v>
      </c>
    </row>
    <row r="10" spans="1:3" x14ac:dyDescent="0.25">
      <c r="B10" s="3" t="s">
        <v>195</v>
      </c>
      <c r="C10" s="7" t="s">
        <v>196</v>
      </c>
    </row>
    <row r="11" spans="1:3" x14ac:dyDescent="0.25">
      <c r="B11" s="3" t="s">
        <v>13</v>
      </c>
      <c r="C11" s="7" t="s">
        <v>7</v>
      </c>
    </row>
    <row r="12" spans="1:3" x14ac:dyDescent="0.25">
      <c r="B12" s="8" t="s">
        <v>175</v>
      </c>
      <c r="C12" s="58" t="s">
        <v>183</v>
      </c>
    </row>
    <row r="13" spans="1:3" x14ac:dyDescent="0.25">
      <c r="B13" s="1" t="s">
        <v>8</v>
      </c>
      <c r="C13" s="7" t="s">
        <v>9</v>
      </c>
    </row>
    <row r="14" spans="1:3" x14ac:dyDescent="0.25">
      <c r="B14" s="10" t="s">
        <v>186</v>
      </c>
      <c r="C14" s="7" t="s">
        <v>10</v>
      </c>
    </row>
    <row r="15" spans="1:3" x14ac:dyDescent="0.25">
      <c r="B15" s="2" t="s">
        <v>173</v>
      </c>
      <c r="C15" s="7">
        <v>14</v>
      </c>
    </row>
    <row r="16" spans="1:3" x14ac:dyDescent="0.25">
      <c r="B16" s="3" t="s">
        <v>174</v>
      </c>
      <c r="C16" s="7" t="s">
        <v>12</v>
      </c>
    </row>
    <row r="18" spans="2:3" x14ac:dyDescent="0.25">
      <c r="B18" s="3" t="s">
        <v>185</v>
      </c>
      <c r="C18" s="4">
        <v>1</v>
      </c>
    </row>
    <row r="19" spans="2:3" x14ac:dyDescent="0.25">
      <c r="B19" s="6" t="s">
        <v>184</v>
      </c>
      <c r="C19" s="7" t="s">
        <v>1</v>
      </c>
    </row>
    <row r="47" spans="1:1" ht="18" x14ac:dyDescent="0.35">
      <c r="A47" s="39"/>
    </row>
  </sheetData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zoomScaleNormal="100" workbookViewId="0">
      <selection activeCell="C3" sqref="C3:F3"/>
    </sheetView>
  </sheetViews>
  <sheetFormatPr baseColWidth="10" defaultRowHeight="13.8" x14ac:dyDescent="0.25"/>
  <cols>
    <col min="1" max="1" width="5.77734375" style="9" customWidth="1"/>
    <col min="2" max="2" width="45.77734375" customWidth="1"/>
    <col min="3" max="13" width="10.77734375" customWidth="1"/>
  </cols>
  <sheetData>
    <row r="1" spans="1:6" ht="18" x14ac:dyDescent="0.35">
      <c r="A1" s="39" t="s">
        <v>51</v>
      </c>
    </row>
    <row r="3" spans="1:6" s="1" customFormat="1" x14ac:dyDescent="0.25">
      <c r="A3" s="9"/>
      <c r="B3" s="3" t="str">
        <f>Netzbetreiber!B4</f>
        <v>Netzbetreiber</v>
      </c>
      <c r="C3" s="61" t="str">
        <f>Netzbetreiber!C4</f>
        <v>Stadtwerke Bernau GmbH</v>
      </c>
      <c r="D3" s="62"/>
      <c r="E3" s="62"/>
      <c r="F3" s="63"/>
    </row>
    <row r="4" spans="1:6" x14ac:dyDescent="0.25">
      <c r="B4" s="3" t="str">
        <f>Netzbetreiber!B16</f>
        <v>Bezeichnung Netzgebiet</v>
      </c>
      <c r="C4" s="61" t="str">
        <f>Netzbetreiber!C16</f>
        <v>Stadtwerke Bernau GmbH</v>
      </c>
      <c r="D4" s="62"/>
      <c r="E4" s="62"/>
      <c r="F4" s="63"/>
    </row>
    <row r="5" spans="1:6" x14ac:dyDescent="0.25">
      <c r="B5" s="3" t="str">
        <f>Netzbetreiber!B5</f>
        <v>DVGW-Codenummer</v>
      </c>
      <c r="C5" s="61" t="str">
        <f>Netzbetreiber!C5</f>
        <v>9870025700005</v>
      </c>
      <c r="D5" s="62"/>
      <c r="E5" s="62"/>
      <c r="F5" s="63"/>
    </row>
    <row r="6" spans="1:6" x14ac:dyDescent="0.25">
      <c r="B6" s="3" t="str">
        <f>Netzbetreiber!B3</f>
        <v>Verf.-spezif. Parameter gültig ab</v>
      </c>
      <c r="C6" s="64">
        <f>Netzbetreiber!C3</f>
        <v>42278</v>
      </c>
      <c r="D6" s="62"/>
      <c r="E6" s="62"/>
      <c r="F6" s="63"/>
    </row>
    <row r="8" spans="1:6" x14ac:dyDescent="0.25">
      <c r="B8" t="s">
        <v>94</v>
      </c>
      <c r="C8" s="61">
        <v>1</v>
      </c>
      <c r="D8" s="62"/>
      <c r="E8" s="62"/>
      <c r="F8" s="63"/>
    </row>
    <row r="9" spans="1:6" x14ac:dyDescent="0.25">
      <c r="B9" t="s">
        <v>95</v>
      </c>
      <c r="C9" s="61">
        <v>1</v>
      </c>
      <c r="D9" s="62"/>
      <c r="E9" s="62"/>
      <c r="F9" s="63"/>
    </row>
    <row r="10" spans="1:6" x14ac:dyDescent="0.25">
      <c r="B10" t="s">
        <v>96</v>
      </c>
      <c r="C10" s="61" t="s">
        <v>1</v>
      </c>
      <c r="D10" s="62"/>
      <c r="E10" s="62"/>
      <c r="F10" s="63"/>
    </row>
    <row r="12" spans="1:6" ht="16.2" x14ac:dyDescent="0.25">
      <c r="B12" s="15" t="s">
        <v>53</v>
      </c>
      <c r="D12" s="65" t="s">
        <v>56</v>
      </c>
      <c r="E12" s="66"/>
      <c r="F12" s="38" t="s">
        <v>66</v>
      </c>
    </row>
    <row r="13" spans="1:6" x14ac:dyDescent="0.25">
      <c r="B13" t="s">
        <v>54</v>
      </c>
      <c r="C13" s="49" t="s">
        <v>157</v>
      </c>
      <c r="D13" s="67" t="s">
        <v>80</v>
      </c>
      <c r="E13" s="68"/>
      <c r="F13" s="59" t="s">
        <v>80</v>
      </c>
    </row>
    <row r="14" spans="1:6" x14ac:dyDescent="0.25">
      <c r="B14" t="s">
        <v>55</v>
      </c>
      <c r="C14" s="49" t="s">
        <v>157</v>
      </c>
      <c r="D14" s="67" t="s">
        <v>80</v>
      </c>
      <c r="E14" s="68"/>
      <c r="F14" s="59" t="s">
        <v>80</v>
      </c>
    </row>
    <row r="16" spans="1:6" ht="18" x14ac:dyDescent="0.35">
      <c r="A16" s="39" t="s">
        <v>192</v>
      </c>
    </row>
    <row r="18" spans="2:11" x14ac:dyDescent="0.25">
      <c r="B18" t="s">
        <v>150</v>
      </c>
      <c r="C18" s="61">
        <v>2</v>
      </c>
      <c r="D18" s="62">
        <v>2</v>
      </c>
      <c r="E18" s="62">
        <v>2</v>
      </c>
      <c r="F18" s="63"/>
    </row>
    <row r="20" spans="2:11" x14ac:dyDescent="0.25">
      <c r="B20" s="20" t="s">
        <v>20</v>
      </c>
      <c r="C20" s="21" t="s">
        <v>21</v>
      </c>
      <c r="D20" s="71" t="s">
        <v>57</v>
      </c>
      <c r="E20" s="62"/>
      <c r="F20" s="62"/>
      <c r="G20" s="63"/>
      <c r="H20" s="71" t="s">
        <v>58</v>
      </c>
      <c r="I20" s="62"/>
      <c r="J20" s="62"/>
      <c r="K20" s="63"/>
    </row>
    <row r="21" spans="2:11" x14ac:dyDescent="0.25">
      <c r="B21" s="16" t="s">
        <v>22</v>
      </c>
      <c r="C21" s="17" t="s">
        <v>23</v>
      </c>
      <c r="D21" s="72">
        <v>0.5</v>
      </c>
      <c r="E21" s="62"/>
      <c r="F21" s="62"/>
      <c r="G21" s="63"/>
      <c r="H21" s="72">
        <v>0.5</v>
      </c>
      <c r="I21" s="62"/>
      <c r="J21" s="62"/>
      <c r="K21" s="63"/>
    </row>
    <row r="22" spans="2:11" x14ac:dyDescent="0.25">
      <c r="B22" s="16" t="s">
        <v>160</v>
      </c>
      <c r="C22" s="50">
        <f>SUM(D22:K22)</f>
        <v>2</v>
      </c>
      <c r="D22" s="72">
        <v>1</v>
      </c>
      <c r="E22" s="62"/>
      <c r="F22" s="62"/>
      <c r="G22" s="63"/>
      <c r="H22" s="72">
        <v>1</v>
      </c>
      <c r="I22" s="62"/>
      <c r="J22" s="62"/>
      <c r="K22" s="63"/>
    </row>
    <row r="23" spans="2:11" x14ac:dyDescent="0.25">
      <c r="B23" s="16" t="s">
        <v>151</v>
      </c>
      <c r="C23" s="17"/>
      <c r="D23" s="73" t="s">
        <v>152</v>
      </c>
      <c r="E23" s="69"/>
      <c r="F23" s="69"/>
      <c r="G23" s="70"/>
      <c r="H23" s="73" t="s">
        <v>152</v>
      </c>
      <c r="I23" s="69"/>
      <c r="J23" s="69"/>
      <c r="K23" s="70"/>
    </row>
    <row r="24" spans="2:11" x14ac:dyDescent="0.25">
      <c r="B24" s="16" t="s">
        <v>24</v>
      </c>
      <c r="C24" s="17"/>
      <c r="D24" s="73" t="s">
        <v>154</v>
      </c>
      <c r="E24" s="69"/>
      <c r="F24" s="69"/>
      <c r="G24" s="70"/>
      <c r="H24" s="73" t="s">
        <v>153</v>
      </c>
      <c r="I24" s="69"/>
      <c r="J24" s="69"/>
      <c r="K24" s="70"/>
    </row>
    <row r="25" spans="2:11" x14ac:dyDescent="0.25">
      <c r="B25" s="16" t="s">
        <v>156</v>
      </c>
      <c r="C25" s="17"/>
      <c r="D25" s="73">
        <v>102910</v>
      </c>
      <c r="E25" s="69"/>
      <c r="F25" s="69"/>
      <c r="G25" s="70"/>
      <c r="H25" s="73">
        <v>103820</v>
      </c>
      <c r="I25" s="69"/>
      <c r="J25" s="69"/>
      <c r="K25" s="70"/>
    </row>
    <row r="26" spans="2:11" x14ac:dyDescent="0.25">
      <c r="B26" s="16" t="s">
        <v>25</v>
      </c>
      <c r="C26" s="17"/>
      <c r="D26" s="67" t="s">
        <v>80</v>
      </c>
      <c r="E26" s="69"/>
      <c r="F26" s="69"/>
      <c r="G26" s="70"/>
      <c r="H26" s="67" t="s">
        <v>80</v>
      </c>
      <c r="I26" s="69"/>
      <c r="J26" s="69"/>
      <c r="K26" s="70"/>
    </row>
    <row r="28" spans="2:11" x14ac:dyDescent="0.25">
      <c r="B28" t="s">
        <v>155</v>
      </c>
      <c r="C28" s="61">
        <v>4</v>
      </c>
      <c r="D28" s="62">
        <v>2</v>
      </c>
      <c r="E28" s="62">
        <v>2</v>
      </c>
      <c r="F28" s="63"/>
    </row>
    <row r="30" spans="2:11" x14ac:dyDescent="0.25">
      <c r="B30" s="20" t="s">
        <v>165</v>
      </c>
      <c r="C30" s="21" t="s">
        <v>26</v>
      </c>
      <c r="D30" s="21" t="s">
        <v>59</v>
      </c>
      <c r="E30" s="21" t="s">
        <v>60</v>
      </c>
      <c r="F30" s="21" t="s">
        <v>61</v>
      </c>
      <c r="G30" s="21" t="s">
        <v>62</v>
      </c>
    </row>
    <row r="31" spans="2:11" x14ac:dyDescent="0.25">
      <c r="B31" s="16" t="s">
        <v>158</v>
      </c>
      <c r="C31" s="50" t="s">
        <v>27</v>
      </c>
      <c r="D31" s="48">
        <v>0.5333</v>
      </c>
      <c r="E31" s="48">
        <v>0.26669999999999999</v>
      </c>
      <c r="F31" s="48">
        <v>0.1333</v>
      </c>
      <c r="G31" s="48">
        <v>6.6699999999999995E-2</v>
      </c>
    </row>
    <row r="32" spans="2:11" x14ac:dyDescent="0.25">
      <c r="B32" s="16" t="s">
        <v>159</v>
      </c>
      <c r="C32" s="50">
        <f>SUM(D32:G32)</f>
        <v>1.875</v>
      </c>
      <c r="D32" s="48">
        <v>1</v>
      </c>
      <c r="E32" s="48">
        <v>0.5</v>
      </c>
      <c r="F32" s="48">
        <v>0.25</v>
      </c>
      <c r="G32" s="48">
        <v>0.125</v>
      </c>
    </row>
    <row r="33" spans="2:13" x14ac:dyDescent="0.25">
      <c r="B33" s="16" t="s">
        <v>28</v>
      </c>
      <c r="C33" s="17" t="s">
        <v>29</v>
      </c>
      <c r="D33" s="19" t="s">
        <v>30</v>
      </c>
      <c r="E33" s="19" t="s">
        <v>31</v>
      </c>
      <c r="F33" s="19" t="s">
        <v>32</v>
      </c>
      <c r="G33" s="19" t="s">
        <v>33</v>
      </c>
    </row>
    <row r="34" spans="2:13" x14ac:dyDescent="0.25">
      <c r="B34" s="16" t="s">
        <v>34</v>
      </c>
      <c r="C34" s="17" t="s">
        <v>35</v>
      </c>
      <c r="D34" s="19" t="s">
        <v>161</v>
      </c>
      <c r="E34" s="19" t="s">
        <v>161</v>
      </c>
      <c r="F34" s="19" t="s">
        <v>161</v>
      </c>
      <c r="G34" s="19" t="s">
        <v>161</v>
      </c>
    </row>
    <row r="35" spans="2:13" x14ac:dyDescent="0.25">
      <c r="B35" s="16" t="s">
        <v>36</v>
      </c>
      <c r="C35" s="17" t="s">
        <v>163</v>
      </c>
      <c r="D35" s="19" t="s">
        <v>162</v>
      </c>
      <c r="E35" s="19" t="s">
        <v>162</v>
      </c>
      <c r="F35" s="19" t="s">
        <v>162</v>
      </c>
      <c r="G35" s="19" t="s">
        <v>162</v>
      </c>
    </row>
    <row r="36" spans="2:13" x14ac:dyDescent="0.25">
      <c r="B36" s="16" t="s">
        <v>37</v>
      </c>
      <c r="C36" s="17" t="s">
        <v>38</v>
      </c>
      <c r="D36" s="19" t="s">
        <v>39</v>
      </c>
      <c r="E36" s="19" t="s">
        <v>39</v>
      </c>
      <c r="F36" s="19" t="s">
        <v>40</v>
      </c>
      <c r="G36" s="19" t="s">
        <v>40</v>
      </c>
    </row>
    <row r="37" spans="2:13" ht="14.4" thickBot="1" x14ac:dyDescent="0.3"/>
    <row r="38" spans="2:13" x14ac:dyDescent="0.25">
      <c r="B38" s="36" t="s">
        <v>41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2:13" ht="16.2" x14ac:dyDescent="0.35">
      <c r="B39" s="37" t="s">
        <v>42</v>
      </c>
      <c r="C39" s="25"/>
      <c r="D39" s="25" t="s">
        <v>65</v>
      </c>
      <c r="E39" s="25"/>
      <c r="F39" s="25"/>
      <c r="G39" s="25"/>
      <c r="H39" s="25"/>
      <c r="I39" s="25"/>
      <c r="J39" s="25"/>
      <c r="K39" s="25"/>
      <c r="L39" s="25"/>
      <c r="M39" s="26"/>
    </row>
    <row r="40" spans="2:13" x14ac:dyDescent="0.25">
      <c r="B40" s="37"/>
      <c r="C40" s="25"/>
      <c r="D40" s="25" t="s">
        <v>63</v>
      </c>
      <c r="E40" s="25"/>
      <c r="F40" s="25"/>
      <c r="G40" s="25"/>
      <c r="H40" s="25"/>
      <c r="I40" s="25"/>
      <c r="J40" s="25"/>
      <c r="K40" s="25"/>
      <c r="L40" s="25"/>
      <c r="M40" s="26"/>
    </row>
    <row r="41" spans="2:13" x14ac:dyDescent="0.25">
      <c r="B41" s="37"/>
      <c r="C41" s="25"/>
      <c r="D41" s="25" t="s">
        <v>43</v>
      </c>
      <c r="E41" s="25"/>
      <c r="F41" s="25"/>
      <c r="G41" s="25"/>
      <c r="H41" s="25"/>
      <c r="I41" s="25"/>
      <c r="J41" s="25"/>
      <c r="K41" s="25"/>
      <c r="L41" s="25"/>
      <c r="M41" s="26"/>
    </row>
    <row r="42" spans="2:13" x14ac:dyDescent="0.25">
      <c r="B42" s="27"/>
      <c r="C42" s="25"/>
      <c r="D42" s="25" t="s">
        <v>64</v>
      </c>
      <c r="E42" s="25"/>
      <c r="F42" s="25"/>
      <c r="G42" s="25"/>
      <c r="H42" s="25"/>
      <c r="I42" s="25"/>
      <c r="J42" s="25"/>
      <c r="K42" s="25"/>
      <c r="L42" s="25"/>
      <c r="M42" s="26"/>
    </row>
    <row r="43" spans="2:13" x14ac:dyDescent="0.25">
      <c r="B43" s="27"/>
      <c r="C43" s="25"/>
      <c r="D43" s="25" t="s">
        <v>44</v>
      </c>
      <c r="E43" s="25"/>
      <c r="F43" s="25"/>
      <c r="G43" s="25"/>
      <c r="H43" s="25"/>
      <c r="I43" s="25"/>
      <c r="J43" s="25"/>
      <c r="K43" s="25"/>
      <c r="L43" s="25"/>
      <c r="M43" s="26"/>
    </row>
    <row r="44" spans="2:13" x14ac:dyDescent="0.25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/>
    </row>
    <row r="45" spans="2:13" x14ac:dyDescent="0.25">
      <c r="B45" s="37" t="s">
        <v>45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6"/>
    </row>
    <row r="46" spans="2:13" x14ac:dyDescent="0.25">
      <c r="B46" s="27" t="s">
        <v>46</v>
      </c>
      <c r="C46" s="28" t="s">
        <v>47</v>
      </c>
      <c r="D46" s="29">
        <v>1</v>
      </c>
      <c r="E46" s="29">
        <v>0</v>
      </c>
      <c r="F46" s="29">
        <v>0</v>
      </c>
      <c r="G46" s="29">
        <v>0</v>
      </c>
      <c r="H46" s="29">
        <v>0</v>
      </c>
      <c r="I46" s="29" t="s">
        <v>48</v>
      </c>
      <c r="J46" s="25"/>
      <c r="K46" s="25"/>
      <c r="L46" s="25"/>
      <c r="M46" s="26"/>
    </row>
    <row r="47" spans="2:13" x14ac:dyDescent="0.25">
      <c r="B47" s="27" t="s">
        <v>49</v>
      </c>
      <c r="C47" s="28" t="s">
        <v>47</v>
      </c>
      <c r="D47" s="29">
        <v>1</v>
      </c>
      <c r="E47" s="29">
        <v>0.5</v>
      </c>
      <c r="F47" s="29">
        <v>0.25</v>
      </c>
      <c r="G47" s="29">
        <v>0.125</v>
      </c>
      <c r="H47" s="29">
        <v>0</v>
      </c>
      <c r="I47" s="29" t="s">
        <v>48</v>
      </c>
      <c r="J47" s="25"/>
      <c r="K47" s="25"/>
      <c r="L47" s="25"/>
      <c r="M47" s="26"/>
    </row>
    <row r="48" spans="2:13" ht="14.4" thickBot="1" x14ac:dyDescent="0.3">
      <c r="B48" s="30"/>
      <c r="C48" s="31"/>
      <c r="D48" s="32"/>
      <c r="E48" s="32"/>
      <c r="F48" s="32"/>
      <c r="G48" s="32"/>
      <c r="H48" s="32"/>
      <c r="I48" s="33"/>
      <c r="J48" s="34"/>
      <c r="K48" s="34"/>
      <c r="L48" s="34"/>
      <c r="M48" s="35"/>
    </row>
    <row r="50" spans="1:11" ht="18" x14ac:dyDescent="0.35">
      <c r="A50" s="39" t="s">
        <v>93</v>
      </c>
    </row>
    <row r="52" spans="1:11" x14ac:dyDescent="0.25">
      <c r="B52" t="s">
        <v>164</v>
      </c>
      <c r="C52" s="61">
        <v>2</v>
      </c>
      <c r="D52" s="62">
        <v>2</v>
      </c>
      <c r="E52" s="62">
        <v>2</v>
      </c>
      <c r="F52" s="63"/>
    </row>
    <row r="54" spans="1:11" x14ac:dyDescent="0.25">
      <c r="B54" s="20" t="s">
        <v>20</v>
      </c>
      <c r="C54" s="21" t="s">
        <v>21</v>
      </c>
      <c r="D54" s="71" t="s">
        <v>57</v>
      </c>
      <c r="E54" s="62"/>
      <c r="F54" s="62"/>
      <c r="G54" s="63"/>
      <c r="H54" s="71" t="s">
        <v>58</v>
      </c>
      <c r="I54" s="62"/>
      <c r="J54" s="62"/>
      <c r="K54" s="63"/>
    </row>
    <row r="55" spans="1:11" x14ac:dyDescent="0.25">
      <c r="B55" s="16" t="s">
        <v>22</v>
      </c>
      <c r="C55" s="17" t="s">
        <v>23</v>
      </c>
      <c r="D55" s="72">
        <v>0.5</v>
      </c>
      <c r="E55" s="62"/>
      <c r="F55" s="62"/>
      <c r="G55" s="63"/>
      <c r="H55" s="72">
        <v>0.5</v>
      </c>
      <c r="I55" s="62"/>
      <c r="J55" s="62"/>
      <c r="K55" s="63"/>
    </row>
    <row r="56" spans="1:11" x14ac:dyDescent="0.25">
      <c r="B56" s="16" t="s">
        <v>160</v>
      </c>
      <c r="C56" s="50">
        <f>SUM(D56:K56)</f>
        <v>2</v>
      </c>
      <c r="D56" s="72">
        <v>1</v>
      </c>
      <c r="E56" s="62"/>
      <c r="F56" s="62"/>
      <c r="G56" s="63"/>
      <c r="H56" s="72">
        <v>1</v>
      </c>
      <c r="I56" s="62"/>
      <c r="J56" s="62"/>
      <c r="K56" s="63"/>
    </row>
    <row r="57" spans="1:11" x14ac:dyDescent="0.25">
      <c r="B57" s="16" t="s">
        <v>151</v>
      </c>
      <c r="C57" s="17"/>
      <c r="D57" s="73" t="s">
        <v>152</v>
      </c>
      <c r="E57" s="69"/>
      <c r="F57" s="69"/>
      <c r="G57" s="70"/>
      <c r="H57" s="73" t="s">
        <v>152</v>
      </c>
      <c r="I57" s="69"/>
      <c r="J57" s="69"/>
      <c r="K57" s="70"/>
    </row>
    <row r="58" spans="1:11" x14ac:dyDescent="0.25">
      <c r="B58" s="16" t="s">
        <v>24</v>
      </c>
      <c r="C58" s="17"/>
      <c r="D58" s="73" t="s">
        <v>154</v>
      </c>
      <c r="E58" s="69"/>
      <c r="F58" s="69"/>
      <c r="G58" s="70"/>
      <c r="H58" s="73" t="s">
        <v>153</v>
      </c>
      <c r="I58" s="69"/>
      <c r="J58" s="69"/>
      <c r="K58" s="70"/>
    </row>
    <row r="59" spans="1:11" x14ac:dyDescent="0.25">
      <c r="B59" s="16" t="s">
        <v>156</v>
      </c>
      <c r="C59" s="17"/>
      <c r="D59" s="73">
        <v>102910</v>
      </c>
      <c r="E59" s="69"/>
      <c r="F59" s="69"/>
      <c r="G59" s="70"/>
      <c r="H59" s="73">
        <v>103820</v>
      </c>
      <c r="I59" s="69"/>
      <c r="J59" s="69"/>
      <c r="K59" s="70"/>
    </row>
    <row r="60" spans="1:11" x14ac:dyDescent="0.25">
      <c r="B60" s="16" t="s">
        <v>25</v>
      </c>
      <c r="C60" s="17"/>
      <c r="D60" s="67" t="s">
        <v>80</v>
      </c>
      <c r="E60" s="69"/>
      <c r="F60" s="69"/>
      <c r="G60" s="70"/>
      <c r="H60" s="67" t="s">
        <v>80</v>
      </c>
      <c r="I60" s="69"/>
      <c r="J60" s="69"/>
      <c r="K60" s="70"/>
    </row>
    <row r="62" spans="1:11" x14ac:dyDescent="0.25">
      <c r="B62" t="s">
        <v>155</v>
      </c>
      <c r="C62" s="61">
        <v>4</v>
      </c>
      <c r="D62" s="62">
        <v>2</v>
      </c>
      <c r="E62" s="62">
        <v>2</v>
      </c>
      <c r="F62" s="63"/>
    </row>
    <row r="64" spans="1:11" x14ac:dyDescent="0.25">
      <c r="B64" s="20" t="s">
        <v>165</v>
      </c>
      <c r="C64" s="21" t="s">
        <v>26</v>
      </c>
      <c r="D64" s="21" t="s">
        <v>59</v>
      </c>
      <c r="E64" s="21" t="s">
        <v>60</v>
      </c>
      <c r="F64" s="21" t="s">
        <v>61</v>
      </c>
      <c r="G64" s="21" t="s">
        <v>62</v>
      </c>
    </row>
    <row r="65" spans="2:7" x14ac:dyDescent="0.25">
      <c r="B65" s="16" t="s">
        <v>158</v>
      </c>
      <c r="C65" s="50" t="s">
        <v>27</v>
      </c>
      <c r="D65" s="48">
        <v>0.5333</v>
      </c>
      <c r="E65" s="48">
        <v>0.26669999999999999</v>
      </c>
      <c r="F65" s="48">
        <v>0.1333</v>
      </c>
      <c r="G65" s="48">
        <v>6.6699999999999995E-2</v>
      </c>
    </row>
    <row r="66" spans="2:7" x14ac:dyDescent="0.25">
      <c r="B66" s="16" t="s">
        <v>159</v>
      </c>
      <c r="C66" s="50">
        <f>SUM(D66:G66)</f>
        <v>1.875</v>
      </c>
      <c r="D66" s="48">
        <v>1</v>
      </c>
      <c r="E66" s="48">
        <v>0.5</v>
      </c>
      <c r="F66" s="48">
        <v>0.25</v>
      </c>
      <c r="G66" s="48">
        <v>0.125</v>
      </c>
    </row>
    <row r="67" spans="2:7" x14ac:dyDescent="0.25">
      <c r="B67" s="16" t="s">
        <v>191</v>
      </c>
      <c r="C67" s="17" t="s">
        <v>29</v>
      </c>
      <c r="D67" s="19" t="s">
        <v>30</v>
      </c>
      <c r="E67" s="19" t="s">
        <v>31</v>
      </c>
      <c r="F67" s="19" t="s">
        <v>32</v>
      </c>
      <c r="G67" s="19" t="s">
        <v>33</v>
      </c>
    </row>
    <row r="68" spans="2:7" x14ac:dyDescent="0.25">
      <c r="B68" s="16" t="s">
        <v>34</v>
      </c>
      <c r="C68" s="17" t="s">
        <v>35</v>
      </c>
      <c r="D68" s="19" t="s">
        <v>161</v>
      </c>
      <c r="E68" s="19" t="s">
        <v>161</v>
      </c>
      <c r="F68" s="19" t="s">
        <v>161</v>
      </c>
      <c r="G68" s="19" t="s">
        <v>161</v>
      </c>
    </row>
    <row r="69" spans="2:7" x14ac:dyDescent="0.25">
      <c r="B69" s="16" t="s">
        <v>36</v>
      </c>
      <c r="C69" s="17" t="s">
        <v>163</v>
      </c>
      <c r="D69" s="19" t="s">
        <v>162</v>
      </c>
      <c r="E69" s="19" t="s">
        <v>162</v>
      </c>
      <c r="F69" s="19" t="s">
        <v>162</v>
      </c>
      <c r="G69" s="19" t="s">
        <v>162</v>
      </c>
    </row>
    <row r="70" spans="2:7" x14ac:dyDescent="0.25">
      <c r="B70" s="16" t="s">
        <v>37</v>
      </c>
      <c r="C70" s="17" t="s">
        <v>38</v>
      </c>
      <c r="D70" s="19" t="s">
        <v>40</v>
      </c>
      <c r="E70" s="19" t="s">
        <v>40</v>
      </c>
      <c r="F70" s="19" t="s">
        <v>40</v>
      </c>
      <c r="G70" s="19" t="s">
        <v>40</v>
      </c>
    </row>
    <row r="72" spans="2:7" x14ac:dyDescent="0.25">
      <c r="B72" s="22" t="s">
        <v>50</v>
      </c>
    </row>
  </sheetData>
  <mergeCells count="42">
    <mergeCell ref="C62:F62"/>
    <mergeCell ref="D59:G59"/>
    <mergeCell ref="H59:K59"/>
    <mergeCell ref="D60:G60"/>
    <mergeCell ref="H60:K60"/>
    <mergeCell ref="D58:G58"/>
    <mergeCell ref="H58:K58"/>
    <mergeCell ref="C28:F28"/>
    <mergeCell ref="D54:G54"/>
    <mergeCell ref="H54:K54"/>
    <mergeCell ref="D55:G55"/>
    <mergeCell ref="H55:K55"/>
    <mergeCell ref="C52:F52"/>
    <mergeCell ref="D56:G56"/>
    <mergeCell ref="H56:K56"/>
    <mergeCell ref="D57:G57"/>
    <mergeCell ref="H57:K57"/>
    <mergeCell ref="D26:G26"/>
    <mergeCell ref="H20:K20"/>
    <mergeCell ref="H21:K21"/>
    <mergeCell ref="H22:K22"/>
    <mergeCell ref="H23:K23"/>
    <mergeCell ref="H24:K24"/>
    <mergeCell ref="H25:K25"/>
    <mergeCell ref="H26:K26"/>
    <mergeCell ref="D20:G20"/>
    <mergeCell ref="D21:G21"/>
    <mergeCell ref="D22:G22"/>
    <mergeCell ref="D23:G23"/>
    <mergeCell ref="D24:G24"/>
    <mergeCell ref="D25:G25"/>
    <mergeCell ref="C10:F10"/>
    <mergeCell ref="D12:E12"/>
    <mergeCell ref="D13:E13"/>
    <mergeCell ref="D14:E14"/>
    <mergeCell ref="C18:F18"/>
    <mergeCell ref="C9:F9"/>
    <mergeCell ref="C3:F3"/>
    <mergeCell ref="C4:F4"/>
    <mergeCell ref="C5:F5"/>
    <mergeCell ref="C6:F6"/>
    <mergeCell ref="C8:F8"/>
  </mergeCells>
  <pageMargins left="0.70866141732283472" right="0.70866141732283472" top="0.78740157480314965" bottom="0.78740157480314965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showGridLines="0" zoomScaleNormal="100" workbookViewId="0">
      <selection activeCell="C3" sqref="C3:F3"/>
    </sheetView>
  </sheetViews>
  <sheetFormatPr baseColWidth="10" defaultRowHeight="13.8" x14ac:dyDescent="0.25"/>
  <cols>
    <col min="1" max="1" width="5.77734375" style="9" customWidth="1"/>
    <col min="2" max="2" width="45.77734375" customWidth="1"/>
    <col min="3" max="5" width="10.77734375" customWidth="1"/>
    <col min="6" max="6" width="12.44140625" bestFit="1" customWidth="1"/>
    <col min="7" max="7" width="14.109375" bestFit="1" customWidth="1"/>
    <col min="8" max="8" width="13.44140625" bestFit="1" customWidth="1"/>
    <col min="9" max="9" width="12.44140625" bestFit="1" customWidth="1"/>
    <col min="10" max="22" width="10.77734375" customWidth="1"/>
    <col min="23" max="24" width="20.77734375" customWidth="1"/>
  </cols>
  <sheetData>
    <row r="1" spans="1:23" ht="18" x14ac:dyDescent="0.35">
      <c r="A1" s="39" t="s">
        <v>177</v>
      </c>
    </row>
    <row r="3" spans="1:23" x14ac:dyDescent="0.25">
      <c r="B3" s="3" t="str">
        <f>Netzbetreiber!B4</f>
        <v>Netzbetreiber</v>
      </c>
      <c r="C3" s="61" t="str">
        <f>Netzbetreiber!C4</f>
        <v>Stadtwerke Bernau GmbH</v>
      </c>
      <c r="D3" s="62"/>
      <c r="E3" s="62"/>
      <c r="F3" s="63"/>
    </row>
    <row r="4" spans="1:23" x14ac:dyDescent="0.25">
      <c r="B4" s="3" t="str">
        <f>Netzbetreiber!B16</f>
        <v>Bezeichnung Netzgebiet</v>
      </c>
      <c r="C4" s="61" t="str">
        <f>Netzbetreiber!C16</f>
        <v>Stadtwerke Bernau GmbH</v>
      </c>
      <c r="D4" s="62"/>
      <c r="E4" s="62"/>
      <c r="F4" s="63"/>
    </row>
    <row r="5" spans="1:23" x14ac:dyDescent="0.25">
      <c r="B5" s="3" t="str">
        <f>Netzbetreiber!B5</f>
        <v>DVGW-Codenummer</v>
      </c>
      <c r="C5" s="61" t="str">
        <f>Netzbetreiber!C5</f>
        <v>9870025700005</v>
      </c>
      <c r="D5" s="62"/>
      <c r="E5" s="62"/>
      <c r="F5" s="63"/>
    </row>
    <row r="6" spans="1:23" x14ac:dyDescent="0.25">
      <c r="B6" s="3" t="str">
        <f>Netzbetreiber!B3</f>
        <v>Verf.-spezif. Parameter gültig ab</v>
      </c>
      <c r="C6" s="64">
        <f>Netzbetreiber!C3</f>
        <v>42278</v>
      </c>
      <c r="D6" s="62"/>
      <c r="E6" s="62"/>
      <c r="F6" s="63"/>
    </row>
    <row r="8" spans="1:23" x14ac:dyDescent="0.25">
      <c r="B8" t="s">
        <v>178</v>
      </c>
      <c r="C8" s="61">
        <v>14</v>
      </c>
      <c r="D8" s="62"/>
      <c r="E8" s="62">
        <v>15</v>
      </c>
      <c r="F8" s="63"/>
    </row>
    <row r="10" spans="1:23" ht="46.2" x14ac:dyDescent="0.25">
      <c r="A10" s="40" t="s">
        <v>111</v>
      </c>
      <c r="B10" s="40" t="s">
        <v>11</v>
      </c>
      <c r="C10" s="40" t="s">
        <v>86</v>
      </c>
      <c r="D10" s="40" t="s">
        <v>87</v>
      </c>
      <c r="E10" s="40" t="s">
        <v>172</v>
      </c>
      <c r="F10" s="40" t="s">
        <v>88</v>
      </c>
      <c r="G10" s="40" t="s">
        <v>89</v>
      </c>
      <c r="H10" s="40" t="s">
        <v>90</v>
      </c>
      <c r="I10" s="40" t="s">
        <v>30</v>
      </c>
      <c r="J10" s="40" t="s">
        <v>97</v>
      </c>
      <c r="K10" s="40" t="s">
        <v>98</v>
      </c>
      <c r="L10" s="40" t="s">
        <v>99</v>
      </c>
      <c r="M10" s="40" t="s">
        <v>100</v>
      </c>
      <c r="N10" s="40" t="s">
        <v>101</v>
      </c>
      <c r="O10" s="40" t="s">
        <v>102</v>
      </c>
      <c r="P10" s="40" t="s">
        <v>103</v>
      </c>
      <c r="Q10" s="40" t="s">
        <v>104</v>
      </c>
      <c r="R10" s="40" t="s">
        <v>105</v>
      </c>
      <c r="S10" s="40" t="s">
        <v>106</v>
      </c>
      <c r="T10" s="40" t="s">
        <v>107</v>
      </c>
      <c r="U10" s="40" t="s">
        <v>108</v>
      </c>
      <c r="V10" s="41" t="s">
        <v>110</v>
      </c>
      <c r="W10" s="40" t="s">
        <v>109</v>
      </c>
    </row>
    <row r="11" spans="1:23" x14ac:dyDescent="0.25">
      <c r="A11" s="17">
        <v>1</v>
      </c>
      <c r="B11" s="51" t="str">
        <f>Netzbetreiber!C$16</f>
        <v>Stadtwerke Bernau GmbH</v>
      </c>
      <c r="C11" s="52" t="s">
        <v>176</v>
      </c>
      <c r="D11" s="51" t="s">
        <v>112</v>
      </c>
      <c r="E11" s="51" t="s">
        <v>113</v>
      </c>
      <c r="F11" s="56">
        <v>0.93158890120000004</v>
      </c>
      <c r="G11" s="56">
        <v>-33.35</v>
      </c>
      <c r="H11" s="56">
        <v>5.7212302501999996</v>
      </c>
      <c r="I11" s="56">
        <v>0.66564937680000003</v>
      </c>
      <c r="J11" s="53">
        <v>40</v>
      </c>
      <c r="K11" s="60" t="s">
        <v>80</v>
      </c>
      <c r="L11" s="60" t="s">
        <v>80</v>
      </c>
      <c r="M11" s="60" t="s">
        <v>80</v>
      </c>
      <c r="N11" s="60" t="s">
        <v>80</v>
      </c>
      <c r="O11" s="57">
        <v>1.0766391628558778</v>
      </c>
      <c r="P11" s="54">
        <v>1.0848</v>
      </c>
      <c r="Q11" s="54">
        <v>1.1211</v>
      </c>
      <c r="R11" s="54">
        <v>1.0769</v>
      </c>
      <c r="S11" s="54">
        <v>1.1353</v>
      </c>
      <c r="T11" s="54">
        <v>1.1402000000000001</v>
      </c>
      <c r="U11" s="54">
        <v>0.48520000000000002</v>
      </c>
      <c r="V11" s="54">
        <v>0.95650000000000013</v>
      </c>
      <c r="W11" s="60" t="s">
        <v>80</v>
      </c>
    </row>
    <row r="12" spans="1:23" x14ac:dyDescent="0.25">
      <c r="A12" s="17">
        <v>2</v>
      </c>
      <c r="B12" s="51" t="str">
        <f>Netzbetreiber!C$16</f>
        <v>Stadtwerke Bernau GmbH</v>
      </c>
      <c r="C12" s="52" t="s">
        <v>176</v>
      </c>
      <c r="D12" s="51" t="s">
        <v>114</v>
      </c>
      <c r="E12" s="51" t="s">
        <v>115</v>
      </c>
      <c r="F12" s="56">
        <v>3.75</v>
      </c>
      <c r="G12" s="56">
        <v>-37.5</v>
      </c>
      <c r="H12" s="56">
        <v>6.8</v>
      </c>
      <c r="I12" s="56">
        <v>6.0911264600000001E-2</v>
      </c>
      <c r="J12" s="53">
        <v>40</v>
      </c>
      <c r="K12" s="60" t="s">
        <v>80</v>
      </c>
      <c r="L12" s="60" t="s">
        <v>80</v>
      </c>
      <c r="M12" s="60" t="s">
        <v>80</v>
      </c>
      <c r="N12" s="60" t="s">
        <v>80</v>
      </c>
      <c r="O12" s="57">
        <v>1.0126136114627657</v>
      </c>
      <c r="P12" s="54">
        <v>1.1052</v>
      </c>
      <c r="Q12" s="54">
        <v>1.0857000000000001</v>
      </c>
      <c r="R12" s="54">
        <v>1.0378000000000001</v>
      </c>
      <c r="S12" s="54">
        <v>1.0622</v>
      </c>
      <c r="T12" s="54">
        <v>1.0266</v>
      </c>
      <c r="U12" s="54">
        <v>0.76290000000000002</v>
      </c>
      <c r="V12" s="54">
        <v>0.91959999999999997</v>
      </c>
      <c r="W12" s="60" t="s">
        <v>80</v>
      </c>
    </row>
    <row r="13" spans="1:23" x14ac:dyDescent="0.25">
      <c r="A13" s="17">
        <v>3</v>
      </c>
      <c r="B13" s="51" t="str">
        <f>Netzbetreiber!C$16</f>
        <v>Stadtwerke Bernau GmbH</v>
      </c>
      <c r="C13" s="52" t="s">
        <v>176</v>
      </c>
      <c r="D13" s="51" t="s">
        <v>116</v>
      </c>
      <c r="E13" s="51" t="s">
        <v>117</v>
      </c>
      <c r="F13" s="56">
        <v>2.4595180613999998</v>
      </c>
      <c r="G13" s="56">
        <v>-35.253212345999998</v>
      </c>
      <c r="H13" s="56">
        <v>6.0587000723999997</v>
      </c>
      <c r="I13" s="56">
        <v>0.1647370487</v>
      </c>
      <c r="J13" s="53">
        <v>40</v>
      </c>
      <c r="K13" s="60" t="s">
        <v>80</v>
      </c>
      <c r="L13" s="60" t="s">
        <v>80</v>
      </c>
      <c r="M13" s="60" t="s">
        <v>80</v>
      </c>
      <c r="N13" s="60" t="s">
        <v>80</v>
      </c>
      <c r="O13" s="57">
        <v>1.0438020987988637</v>
      </c>
      <c r="P13" s="54">
        <v>0.97670000000000001</v>
      </c>
      <c r="Q13" s="54">
        <v>1.0388999999999999</v>
      </c>
      <c r="R13" s="54">
        <v>1.0027999999999999</v>
      </c>
      <c r="S13" s="54">
        <v>1.0162</v>
      </c>
      <c r="T13" s="54">
        <v>1.0024</v>
      </c>
      <c r="U13" s="54">
        <v>1.0043</v>
      </c>
      <c r="V13" s="54">
        <v>0.95870000000000122</v>
      </c>
      <c r="W13" s="60" t="s">
        <v>80</v>
      </c>
    </row>
    <row r="14" spans="1:23" x14ac:dyDescent="0.25">
      <c r="A14" s="17">
        <v>4</v>
      </c>
      <c r="B14" s="51" t="str">
        <f>Netzbetreiber!C$16</f>
        <v>Stadtwerke Bernau GmbH</v>
      </c>
      <c r="C14" s="52" t="s">
        <v>176</v>
      </c>
      <c r="D14" s="51" t="s">
        <v>118</v>
      </c>
      <c r="E14" s="51" t="s">
        <v>119</v>
      </c>
      <c r="F14" s="56">
        <v>2.8195656146000001</v>
      </c>
      <c r="G14" s="56">
        <v>-36</v>
      </c>
      <c r="H14" s="56">
        <v>7.7368517678000002</v>
      </c>
      <c r="I14" s="56">
        <v>0.1572809795</v>
      </c>
      <c r="J14" s="53">
        <v>40</v>
      </c>
      <c r="K14" s="60" t="s">
        <v>80</v>
      </c>
      <c r="L14" s="60" t="s">
        <v>80</v>
      </c>
      <c r="M14" s="60" t="s">
        <v>80</v>
      </c>
      <c r="N14" s="60" t="s">
        <v>80</v>
      </c>
      <c r="O14" s="57">
        <v>0.96576336273103836</v>
      </c>
      <c r="P14" s="54">
        <v>0.93220000000000003</v>
      </c>
      <c r="Q14" s="54">
        <v>0.98939999999999995</v>
      </c>
      <c r="R14" s="54">
        <v>1.0033000000000001</v>
      </c>
      <c r="S14" s="54">
        <v>1.0108999999999999</v>
      </c>
      <c r="T14" s="54">
        <v>1.018</v>
      </c>
      <c r="U14" s="54">
        <v>1.0356000000000001</v>
      </c>
      <c r="V14" s="54">
        <v>1.0106000000000002</v>
      </c>
      <c r="W14" s="60" t="s">
        <v>80</v>
      </c>
    </row>
    <row r="15" spans="1:23" x14ac:dyDescent="0.25">
      <c r="A15" s="17">
        <v>5</v>
      </c>
      <c r="B15" s="51" t="str">
        <f>Netzbetreiber!C$16</f>
        <v>Stadtwerke Bernau GmbH</v>
      </c>
      <c r="C15" s="52" t="s">
        <v>176</v>
      </c>
      <c r="D15" s="51" t="s">
        <v>120</v>
      </c>
      <c r="E15" s="51" t="s">
        <v>121</v>
      </c>
      <c r="F15" s="56">
        <v>3.6017735623</v>
      </c>
      <c r="G15" s="56">
        <v>-37.882536844299999</v>
      </c>
      <c r="H15" s="56">
        <v>6.9836070287999998</v>
      </c>
      <c r="I15" s="56">
        <v>5.4826186300000003E-2</v>
      </c>
      <c r="J15" s="53">
        <v>40</v>
      </c>
      <c r="K15" s="60" t="s">
        <v>80</v>
      </c>
      <c r="L15" s="60" t="s">
        <v>80</v>
      </c>
      <c r="M15" s="60" t="s">
        <v>80</v>
      </c>
      <c r="N15" s="60" t="s">
        <v>80</v>
      </c>
      <c r="O15" s="57">
        <v>0.90239372873867496</v>
      </c>
      <c r="P15" s="54">
        <v>0.98970000000000002</v>
      </c>
      <c r="Q15" s="54">
        <v>0.9627</v>
      </c>
      <c r="R15" s="54">
        <v>1.0507</v>
      </c>
      <c r="S15" s="54">
        <v>1.0551999999999999</v>
      </c>
      <c r="T15" s="54">
        <v>1.0297000000000001</v>
      </c>
      <c r="U15" s="54">
        <v>0.97670000000000001</v>
      </c>
      <c r="V15" s="54">
        <v>0.9352999999999998</v>
      </c>
      <c r="W15" s="60" t="s">
        <v>80</v>
      </c>
    </row>
    <row r="16" spans="1:23" x14ac:dyDescent="0.25">
      <c r="A16" s="17">
        <v>6</v>
      </c>
      <c r="B16" s="51" t="str">
        <f>Netzbetreiber!C$16</f>
        <v>Stadtwerke Bernau GmbH</v>
      </c>
      <c r="C16" s="52" t="s">
        <v>176</v>
      </c>
      <c r="D16" s="51" t="s">
        <v>122</v>
      </c>
      <c r="E16" s="51" t="s">
        <v>123</v>
      </c>
      <c r="F16" s="56">
        <v>4.0196902039999998</v>
      </c>
      <c r="G16" s="56">
        <v>-37.828203655999999</v>
      </c>
      <c r="H16" s="56">
        <v>8.1593368759999994</v>
      </c>
      <c r="I16" s="56">
        <v>4.7284495000000003E-2</v>
      </c>
      <c r="J16" s="53">
        <v>40</v>
      </c>
      <c r="K16" s="60" t="s">
        <v>80</v>
      </c>
      <c r="L16" s="60" t="s">
        <v>80</v>
      </c>
      <c r="M16" s="60" t="s">
        <v>80</v>
      </c>
      <c r="N16" s="60" t="s">
        <v>80</v>
      </c>
      <c r="O16" s="57">
        <v>0.86486713764266177</v>
      </c>
      <c r="P16" s="54">
        <v>1.0358000000000001</v>
      </c>
      <c r="Q16" s="54">
        <v>1.0232000000000001</v>
      </c>
      <c r="R16" s="54">
        <v>1.0251999999999999</v>
      </c>
      <c r="S16" s="54">
        <v>1.0295000000000001</v>
      </c>
      <c r="T16" s="54">
        <v>1.0253000000000001</v>
      </c>
      <c r="U16" s="54">
        <v>0.96750000000000003</v>
      </c>
      <c r="V16" s="54">
        <v>0.89350000000000041</v>
      </c>
      <c r="W16" s="60" t="s">
        <v>80</v>
      </c>
    </row>
    <row r="17" spans="1:23" x14ac:dyDescent="0.25">
      <c r="A17" s="17">
        <v>7</v>
      </c>
      <c r="B17" s="51" t="str">
        <f>Netzbetreiber!C$16</f>
        <v>Stadtwerke Bernau GmbH</v>
      </c>
      <c r="C17" s="52" t="s">
        <v>176</v>
      </c>
      <c r="D17" s="51" t="s">
        <v>124</v>
      </c>
      <c r="E17" s="51" t="s">
        <v>125</v>
      </c>
      <c r="F17" s="56">
        <v>3.4428942870000001</v>
      </c>
      <c r="G17" s="56">
        <v>-36.659050407999999</v>
      </c>
      <c r="H17" s="56">
        <v>7.6083226159999997</v>
      </c>
      <c r="I17" s="56">
        <v>7.4685009999999996E-2</v>
      </c>
      <c r="J17" s="53">
        <v>40</v>
      </c>
      <c r="K17" s="60" t="s">
        <v>80</v>
      </c>
      <c r="L17" s="60" t="s">
        <v>80</v>
      </c>
      <c r="M17" s="60" t="s">
        <v>80</v>
      </c>
      <c r="N17" s="60" t="s">
        <v>80</v>
      </c>
      <c r="O17" s="57">
        <v>0.97768382514082153</v>
      </c>
      <c r="P17" s="54">
        <v>1.0354000000000001</v>
      </c>
      <c r="Q17" s="54">
        <v>1.0523</v>
      </c>
      <c r="R17" s="54">
        <v>1.0448999999999999</v>
      </c>
      <c r="S17" s="54">
        <v>1.0494000000000001</v>
      </c>
      <c r="T17" s="54">
        <v>0.98850000000000005</v>
      </c>
      <c r="U17" s="54">
        <v>0.88600000000000001</v>
      </c>
      <c r="V17" s="54">
        <v>0.94349999999999934</v>
      </c>
      <c r="W17" s="60" t="s">
        <v>80</v>
      </c>
    </row>
    <row r="18" spans="1:23" x14ac:dyDescent="0.25">
      <c r="A18" s="17">
        <v>8</v>
      </c>
      <c r="B18" s="51" t="str">
        <f>Netzbetreiber!C$16</f>
        <v>Stadtwerke Bernau GmbH</v>
      </c>
      <c r="C18" s="52" t="s">
        <v>176</v>
      </c>
      <c r="D18" s="51" t="s">
        <v>126</v>
      </c>
      <c r="E18" s="51" t="s">
        <v>127</v>
      </c>
      <c r="F18" s="56">
        <v>2.5187775186999999</v>
      </c>
      <c r="G18" s="56">
        <v>-35.033375422100001</v>
      </c>
      <c r="H18" s="56">
        <v>6.2240633959</v>
      </c>
      <c r="I18" s="56">
        <v>0.1010781719</v>
      </c>
      <c r="J18" s="53">
        <v>40</v>
      </c>
      <c r="K18" s="60" t="s">
        <v>80</v>
      </c>
      <c r="L18" s="60" t="s">
        <v>80</v>
      </c>
      <c r="M18" s="60" t="s">
        <v>80</v>
      </c>
      <c r="N18" s="60" t="s">
        <v>80</v>
      </c>
      <c r="O18" s="57">
        <v>1.0146273452123076</v>
      </c>
      <c r="P18" s="54">
        <v>1.0354000000000001</v>
      </c>
      <c r="Q18" s="54">
        <v>1.0523</v>
      </c>
      <c r="R18" s="54">
        <v>1.0448999999999999</v>
      </c>
      <c r="S18" s="54">
        <v>1.0494000000000001</v>
      </c>
      <c r="T18" s="54">
        <v>0.98850000000000005</v>
      </c>
      <c r="U18" s="54">
        <v>0.88600000000000001</v>
      </c>
      <c r="V18" s="54">
        <v>0.94349999999999934</v>
      </c>
      <c r="W18" s="60" t="s">
        <v>80</v>
      </c>
    </row>
    <row r="19" spans="1:23" x14ac:dyDescent="0.25">
      <c r="A19" s="17">
        <v>9</v>
      </c>
      <c r="B19" s="51" t="str">
        <f>Netzbetreiber!C$16</f>
        <v>Stadtwerke Bernau GmbH</v>
      </c>
      <c r="C19" s="52" t="s">
        <v>176</v>
      </c>
      <c r="D19" s="51" t="s">
        <v>128</v>
      </c>
      <c r="E19" s="51" t="s">
        <v>129</v>
      </c>
      <c r="F19" s="56">
        <v>3.117724811</v>
      </c>
      <c r="G19" s="56">
        <v>-35.871506220000001</v>
      </c>
      <c r="H19" s="56">
        <v>7.5186828869999998</v>
      </c>
      <c r="I19" s="56">
        <v>3.4330092999999999E-2</v>
      </c>
      <c r="J19" s="53">
        <v>40</v>
      </c>
      <c r="K19" s="60" t="s">
        <v>80</v>
      </c>
      <c r="L19" s="60" t="s">
        <v>80</v>
      </c>
      <c r="M19" s="60" t="s">
        <v>80</v>
      </c>
      <c r="N19" s="60" t="s">
        <v>80</v>
      </c>
      <c r="O19" s="57">
        <v>0.96220649418244675</v>
      </c>
      <c r="P19" s="54">
        <v>1.0699000000000001</v>
      </c>
      <c r="Q19" s="54">
        <v>1.0365</v>
      </c>
      <c r="R19" s="54">
        <v>0.99329999999999996</v>
      </c>
      <c r="S19" s="54">
        <v>0.99480000000000002</v>
      </c>
      <c r="T19" s="54">
        <v>1.0659000000000001</v>
      </c>
      <c r="U19" s="54">
        <v>0.93620000000000003</v>
      </c>
      <c r="V19" s="54">
        <v>0.90339999999999954</v>
      </c>
      <c r="W19" s="60" t="s">
        <v>80</v>
      </c>
    </row>
    <row r="20" spans="1:23" x14ac:dyDescent="0.25">
      <c r="A20" s="17">
        <v>10</v>
      </c>
      <c r="B20" s="51" t="str">
        <f>Netzbetreiber!C$16</f>
        <v>Stadtwerke Bernau GmbH</v>
      </c>
      <c r="C20" s="52" t="s">
        <v>176</v>
      </c>
      <c r="D20" s="51" t="s">
        <v>130</v>
      </c>
      <c r="E20" s="51" t="s">
        <v>131</v>
      </c>
      <c r="F20" s="56">
        <v>3.85</v>
      </c>
      <c r="G20" s="56">
        <v>-37</v>
      </c>
      <c r="H20" s="56">
        <v>10.240502102700001</v>
      </c>
      <c r="I20" s="56">
        <v>4.6924304E-2</v>
      </c>
      <c r="J20" s="53">
        <v>40</v>
      </c>
      <c r="K20" s="60" t="s">
        <v>80</v>
      </c>
      <c r="L20" s="60" t="s">
        <v>80</v>
      </c>
      <c r="M20" s="60" t="s">
        <v>80</v>
      </c>
      <c r="N20" s="60" t="s">
        <v>80</v>
      </c>
      <c r="O20" s="57">
        <v>0.75691065657180712</v>
      </c>
      <c r="P20" s="54">
        <v>1.0214000000000001</v>
      </c>
      <c r="Q20" s="54">
        <v>1.0866</v>
      </c>
      <c r="R20" s="54">
        <v>1.0720000000000001</v>
      </c>
      <c r="S20" s="54">
        <v>1.0557000000000001</v>
      </c>
      <c r="T20" s="54">
        <v>1.0117</v>
      </c>
      <c r="U20" s="54">
        <v>0.90010000000000001</v>
      </c>
      <c r="V20" s="54">
        <v>0.85249999999999915</v>
      </c>
      <c r="W20" s="60" t="s">
        <v>80</v>
      </c>
    </row>
    <row r="21" spans="1:23" x14ac:dyDescent="0.25">
      <c r="A21" s="17">
        <v>11</v>
      </c>
      <c r="B21" s="51" t="str">
        <f>Netzbetreiber!C$16</f>
        <v>Stadtwerke Bernau GmbH</v>
      </c>
      <c r="C21" s="52" t="s">
        <v>176</v>
      </c>
      <c r="D21" s="51" t="s">
        <v>132</v>
      </c>
      <c r="E21" s="51" t="s">
        <v>133</v>
      </c>
      <c r="F21" s="56">
        <v>1.0535874723</v>
      </c>
      <c r="G21" s="56">
        <v>-35.299999999999997</v>
      </c>
      <c r="H21" s="56">
        <v>4.8662746831000003</v>
      </c>
      <c r="I21" s="56">
        <v>0.68110423369999995</v>
      </c>
      <c r="J21" s="53">
        <v>40</v>
      </c>
      <c r="K21" s="60" t="s">
        <v>80</v>
      </c>
      <c r="L21" s="60" t="s">
        <v>80</v>
      </c>
      <c r="M21" s="60" t="s">
        <v>80</v>
      </c>
      <c r="N21" s="60" t="s">
        <v>80</v>
      </c>
      <c r="O21" s="57">
        <v>1.0844349186079765</v>
      </c>
      <c r="P21" s="54">
        <v>1.2457</v>
      </c>
      <c r="Q21" s="54">
        <v>1.2615000000000001</v>
      </c>
      <c r="R21" s="54">
        <v>1.2706999999999999</v>
      </c>
      <c r="S21" s="54">
        <v>1.2430000000000001</v>
      </c>
      <c r="T21" s="54">
        <v>1.1275999999999999</v>
      </c>
      <c r="U21" s="54">
        <v>0.38769999999999999</v>
      </c>
      <c r="V21" s="54">
        <v>0.46379999999999999</v>
      </c>
      <c r="W21" s="60" t="s">
        <v>80</v>
      </c>
    </row>
    <row r="22" spans="1:23" x14ac:dyDescent="0.25">
      <c r="A22" s="17">
        <v>12</v>
      </c>
      <c r="B22" s="51" t="str">
        <f>Netzbetreiber!C$16</f>
        <v>Stadtwerke Bernau GmbH</v>
      </c>
      <c r="C22" s="52" t="s">
        <v>176</v>
      </c>
      <c r="D22" s="51" t="s">
        <v>134</v>
      </c>
      <c r="E22" s="51" t="s">
        <v>135</v>
      </c>
      <c r="F22" s="56">
        <v>3.1592940409999999</v>
      </c>
      <c r="G22" s="56">
        <v>-37.4068859976</v>
      </c>
      <c r="H22" s="56">
        <v>6.1418925604999997</v>
      </c>
      <c r="I22" s="56">
        <v>9.2266110600000006E-2</v>
      </c>
      <c r="J22" s="53">
        <v>40</v>
      </c>
      <c r="K22" s="60" t="s">
        <v>80</v>
      </c>
      <c r="L22" s="60" t="s">
        <v>80</v>
      </c>
      <c r="M22" s="60" t="s">
        <v>80</v>
      </c>
      <c r="N22" s="60" t="s">
        <v>80</v>
      </c>
      <c r="O22" s="57">
        <v>0.96772352835859554</v>
      </c>
      <c r="P22" s="54">
        <v>1</v>
      </c>
      <c r="Q22" s="54">
        <v>1</v>
      </c>
      <c r="R22" s="54">
        <v>1</v>
      </c>
      <c r="S22" s="54">
        <v>1</v>
      </c>
      <c r="T22" s="54">
        <v>1</v>
      </c>
      <c r="U22" s="54">
        <v>1</v>
      </c>
      <c r="V22" s="54">
        <v>1</v>
      </c>
      <c r="W22" s="60" t="s">
        <v>80</v>
      </c>
    </row>
    <row r="23" spans="1:23" x14ac:dyDescent="0.25">
      <c r="A23" s="17">
        <v>13</v>
      </c>
      <c r="B23" s="51" t="str">
        <f>Netzbetreiber!C$16</f>
        <v>Stadtwerke Bernau GmbH</v>
      </c>
      <c r="C23" s="52" t="s">
        <v>176</v>
      </c>
      <c r="D23" s="51" t="s">
        <v>136</v>
      </c>
      <c r="E23" s="51" t="s">
        <v>137</v>
      </c>
      <c r="F23" s="56">
        <v>2.4859160575999999</v>
      </c>
      <c r="G23" s="56">
        <v>-35.043597772699997</v>
      </c>
      <c r="H23" s="56">
        <v>6.2818214214000001</v>
      </c>
      <c r="I23" s="56">
        <v>0.12839042179999999</v>
      </c>
      <c r="J23" s="53">
        <v>40</v>
      </c>
      <c r="K23" s="60" t="s">
        <v>80</v>
      </c>
      <c r="L23" s="60" t="s">
        <v>80</v>
      </c>
      <c r="M23" s="60" t="s">
        <v>80</v>
      </c>
      <c r="N23" s="60" t="s">
        <v>80</v>
      </c>
      <c r="O23" s="57">
        <v>1.0259660209503909</v>
      </c>
      <c r="P23" s="54">
        <v>1</v>
      </c>
      <c r="Q23" s="54">
        <v>1</v>
      </c>
      <c r="R23" s="54">
        <v>1</v>
      </c>
      <c r="S23" s="54">
        <v>1</v>
      </c>
      <c r="T23" s="54">
        <v>1</v>
      </c>
      <c r="U23" s="54">
        <v>1</v>
      </c>
      <c r="V23" s="54">
        <v>1</v>
      </c>
      <c r="W23" s="60" t="s">
        <v>80</v>
      </c>
    </row>
    <row r="24" spans="1:23" x14ac:dyDescent="0.25">
      <c r="A24" s="17">
        <v>14</v>
      </c>
      <c r="B24" s="51" t="str">
        <f>Netzbetreiber!C$16</f>
        <v>Stadtwerke Bernau GmbH</v>
      </c>
      <c r="C24" s="52" t="s">
        <v>176</v>
      </c>
      <c r="D24" s="51" t="s">
        <v>91</v>
      </c>
      <c r="E24" s="51" t="s">
        <v>92</v>
      </c>
      <c r="F24" s="56">
        <v>0.4040932149</v>
      </c>
      <c r="G24" s="56">
        <v>-24.439296819900001</v>
      </c>
      <c r="H24" s="56">
        <v>6.5718175173000004</v>
      </c>
      <c r="I24" s="56">
        <v>0.71077104520000001</v>
      </c>
      <c r="J24" s="53">
        <v>40</v>
      </c>
      <c r="K24" s="60" t="s">
        <v>80</v>
      </c>
      <c r="L24" s="60" t="s">
        <v>80</v>
      </c>
      <c r="M24" s="60" t="s">
        <v>80</v>
      </c>
      <c r="N24" s="60" t="s">
        <v>80</v>
      </c>
      <c r="O24" s="57">
        <v>1.0561214579507503</v>
      </c>
      <c r="P24" s="54">
        <v>1</v>
      </c>
      <c r="Q24" s="54">
        <v>1</v>
      </c>
      <c r="R24" s="54">
        <v>1</v>
      </c>
      <c r="S24" s="54">
        <v>1</v>
      </c>
      <c r="T24" s="54">
        <v>1</v>
      </c>
      <c r="U24" s="54">
        <v>1</v>
      </c>
      <c r="V24" s="54">
        <v>1</v>
      </c>
      <c r="W24" s="60" t="s">
        <v>80</v>
      </c>
    </row>
    <row r="35" spans="1:1" ht="18" x14ac:dyDescent="0.35">
      <c r="A35" s="39"/>
    </row>
  </sheetData>
  <mergeCells count="5">
    <mergeCell ref="C4:F4"/>
    <mergeCell ref="C5:F5"/>
    <mergeCell ref="C6:F6"/>
    <mergeCell ref="C3:F3"/>
    <mergeCell ref="C8:F8"/>
  </mergeCells>
  <pageMargins left="0.70866141732283472" right="0.70866141732283472" top="0.78740157480314965" bottom="0.78740157480314965" header="0.31496062992125984" footer="0.31496062992125984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zoomScaleNormal="100" workbookViewId="0">
      <selection activeCell="C3" sqref="C3:F3"/>
    </sheetView>
  </sheetViews>
  <sheetFormatPr baseColWidth="10" defaultRowHeight="13.8" x14ac:dyDescent="0.25"/>
  <cols>
    <col min="1" max="1" width="5.77734375" style="9" customWidth="1"/>
    <col min="2" max="2" width="45.77734375" customWidth="1"/>
    <col min="3" max="9" width="10.77734375" customWidth="1"/>
    <col min="10" max="10" width="5.77734375" customWidth="1"/>
  </cols>
  <sheetData>
    <row r="1" spans="1:12" ht="18" x14ac:dyDescent="0.35">
      <c r="A1" s="39" t="s">
        <v>67</v>
      </c>
    </row>
    <row r="3" spans="1:12" x14ac:dyDescent="0.25">
      <c r="B3" s="3" t="str">
        <f>Netzbetreiber!B4</f>
        <v>Netzbetreiber</v>
      </c>
      <c r="C3" s="61" t="str">
        <f>Netzbetreiber!C4</f>
        <v>Stadtwerke Bernau GmbH</v>
      </c>
      <c r="D3" s="62"/>
      <c r="E3" s="62"/>
      <c r="F3" s="63"/>
    </row>
    <row r="4" spans="1:12" x14ac:dyDescent="0.25">
      <c r="B4" s="3" t="str">
        <f>Netzbetreiber!B16</f>
        <v>Bezeichnung Netzgebiet</v>
      </c>
      <c r="C4" s="61" t="str">
        <f>Netzbetreiber!C16</f>
        <v>Stadtwerke Bernau GmbH</v>
      </c>
      <c r="D4" s="62"/>
      <c r="E4" s="62"/>
      <c r="F4" s="63"/>
    </row>
    <row r="5" spans="1:12" x14ac:dyDescent="0.25">
      <c r="B5" s="3" t="str">
        <f>Netzbetreiber!B5</f>
        <v>DVGW-Codenummer</v>
      </c>
      <c r="C5" s="61" t="str">
        <f>Netzbetreiber!C5</f>
        <v>9870025700005</v>
      </c>
      <c r="D5" s="62"/>
      <c r="E5" s="62"/>
      <c r="F5" s="63"/>
    </row>
    <row r="6" spans="1:12" x14ac:dyDescent="0.25">
      <c r="B6" s="3" t="str">
        <f>Netzbetreiber!B3</f>
        <v>Verf.-spezif. Parameter gültig ab</v>
      </c>
      <c r="C6" s="64">
        <f>Netzbetreiber!C3</f>
        <v>42278</v>
      </c>
      <c r="D6" s="62"/>
      <c r="E6" s="62"/>
      <c r="F6" s="63"/>
    </row>
    <row r="7" spans="1:12" x14ac:dyDescent="0.25">
      <c r="B7" s="3"/>
      <c r="C7" s="18"/>
      <c r="D7" s="18"/>
      <c r="E7" s="18"/>
    </row>
    <row r="8" spans="1:12" ht="81" customHeight="1" x14ac:dyDescent="0.25">
      <c r="B8" s="46" t="s">
        <v>139</v>
      </c>
      <c r="C8" s="76" t="s">
        <v>69</v>
      </c>
      <c r="D8" s="77"/>
      <c r="E8" s="77"/>
      <c r="F8" s="77"/>
      <c r="G8" s="77"/>
      <c r="H8" s="77"/>
      <c r="I8" s="78"/>
      <c r="J8" s="74" t="s">
        <v>138</v>
      </c>
      <c r="K8" s="15"/>
      <c r="L8" s="15"/>
    </row>
    <row r="9" spans="1:12" x14ac:dyDescent="0.25">
      <c r="B9" s="20" t="s">
        <v>70</v>
      </c>
      <c r="C9" s="21" t="s">
        <v>71</v>
      </c>
      <c r="D9" s="21" t="s">
        <v>72</v>
      </c>
      <c r="E9" s="21" t="s">
        <v>73</v>
      </c>
      <c r="F9" s="21" t="s">
        <v>74</v>
      </c>
      <c r="G9" s="21" t="s">
        <v>75</v>
      </c>
      <c r="H9" s="21" t="s">
        <v>76</v>
      </c>
      <c r="I9" s="21" t="s">
        <v>77</v>
      </c>
      <c r="J9" s="75"/>
    </row>
    <row r="10" spans="1:12" x14ac:dyDescent="0.25">
      <c r="B10" s="42" t="s">
        <v>78</v>
      </c>
      <c r="C10" s="43" t="s">
        <v>77</v>
      </c>
      <c r="D10" s="43" t="s">
        <v>77</v>
      </c>
      <c r="E10" s="43" t="s">
        <v>77</v>
      </c>
      <c r="F10" s="43" t="s">
        <v>77</v>
      </c>
      <c r="G10" s="43" t="s">
        <v>77</v>
      </c>
      <c r="H10" s="43" t="s">
        <v>77</v>
      </c>
      <c r="I10" s="43" t="s">
        <v>77</v>
      </c>
      <c r="J10" s="43">
        <v>1</v>
      </c>
    </row>
    <row r="11" spans="1:12" x14ac:dyDescent="0.25">
      <c r="B11" s="44" t="s">
        <v>79</v>
      </c>
      <c r="C11" s="45"/>
      <c r="D11" s="45"/>
      <c r="E11" s="45"/>
      <c r="F11" s="45"/>
      <c r="G11" s="45"/>
      <c r="H11" s="45"/>
      <c r="I11" s="45"/>
      <c r="J11" s="45"/>
    </row>
    <row r="12" spans="1:12" x14ac:dyDescent="0.25">
      <c r="B12" s="47" t="s">
        <v>140</v>
      </c>
      <c r="C12" s="45"/>
      <c r="D12" s="45"/>
      <c r="E12" s="45"/>
      <c r="F12" s="45"/>
      <c r="G12" s="45"/>
      <c r="H12" s="45"/>
      <c r="I12" s="45"/>
      <c r="J12" s="45"/>
    </row>
    <row r="13" spans="1:12" x14ac:dyDescent="0.25">
      <c r="B13" s="47" t="s">
        <v>141</v>
      </c>
      <c r="C13" s="45"/>
      <c r="D13" s="45"/>
      <c r="E13" s="45"/>
      <c r="F13" s="45"/>
      <c r="G13" s="45"/>
      <c r="H13" s="45"/>
      <c r="I13" s="45"/>
      <c r="J13" s="45"/>
    </row>
    <row r="14" spans="1:12" x14ac:dyDescent="0.25">
      <c r="B14" s="42" t="s">
        <v>149</v>
      </c>
      <c r="C14" s="43" t="s">
        <v>80</v>
      </c>
      <c r="D14" s="43" t="s">
        <v>80</v>
      </c>
      <c r="E14" s="43" t="s">
        <v>80</v>
      </c>
      <c r="F14" s="43" t="s">
        <v>80</v>
      </c>
      <c r="G14" s="43" t="s">
        <v>77</v>
      </c>
      <c r="H14" s="43" t="s">
        <v>80</v>
      </c>
      <c r="I14" s="43" t="s">
        <v>80</v>
      </c>
      <c r="J14" s="43">
        <v>1</v>
      </c>
    </row>
    <row r="15" spans="1:12" x14ac:dyDescent="0.25">
      <c r="B15" s="42" t="s">
        <v>148</v>
      </c>
      <c r="C15" s="43" t="s">
        <v>80</v>
      </c>
      <c r="D15" s="43" t="s">
        <v>80</v>
      </c>
      <c r="E15" s="43" t="s">
        <v>80</v>
      </c>
      <c r="F15" s="43" t="s">
        <v>80</v>
      </c>
      <c r="G15" s="43" t="s">
        <v>80</v>
      </c>
      <c r="H15" s="43" t="s">
        <v>80</v>
      </c>
      <c r="I15" s="43" t="s">
        <v>77</v>
      </c>
      <c r="J15" s="43">
        <v>1</v>
      </c>
    </row>
    <row r="16" spans="1:12" x14ac:dyDescent="0.25">
      <c r="B16" s="42" t="s">
        <v>147</v>
      </c>
      <c r="C16" s="43" t="s">
        <v>77</v>
      </c>
      <c r="D16" s="43" t="s">
        <v>80</v>
      </c>
      <c r="E16" s="43" t="s">
        <v>80</v>
      </c>
      <c r="F16" s="43" t="s">
        <v>80</v>
      </c>
      <c r="G16" s="43" t="s">
        <v>80</v>
      </c>
      <c r="H16" s="43" t="s">
        <v>80</v>
      </c>
      <c r="I16" s="43" t="s">
        <v>80</v>
      </c>
      <c r="J16" s="43">
        <v>1</v>
      </c>
    </row>
    <row r="17" spans="2:10" x14ac:dyDescent="0.25">
      <c r="B17" s="42" t="s">
        <v>166</v>
      </c>
      <c r="C17" s="43" t="s">
        <v>77</v>
      </c>
      <c r="D17" s="43" t="s">
        <v>77</v>
      </c>
      <c r="E17" s="43" t="s">
        <v>77</v>
      </c>
      <c r="F17" s="43" t="s">
        <v>77</v>
      </c>
      <c r="G17" s="43" t="s">
        <v>77</v>
      </c>
      <c r="H17" s="43" t="s">
        <v>77</v>
      </c>
      <c r="I17" s="43" t="s">
        <v>77</v>
      </c>
      <c r="J17" s="43">
        <v>1</v>
      </c>
    </row>
    <row r="18" spans="2:10" x14ac:dyDescent="0.25">
      <c r="B18" s="42" t="s">
        <v>146</v>
      </c>
      <c r="C18" s="43" t="s">
        <v>80</v>
      </c>
      <c r="D18" s="43" t="s">
        <v>80</v>
      </c>
      <c r="E18" s="43" t="s">
        <v>80</v>
      </c>
      <c r="F18" s="43" t="s">
        <v>77</v>
      </c>
      <c r="G18" s="43" t="s">
        <v>80</v>
      </c>
      <c r="H18" s="43" t="s">
        <v>80</v>
      </c>
      <c r="I18" s="43" t="s">
        <v>80</v>
      </c>
      <c r="J18" s="43">
        <v>1</v>
      </c>
    </row>
    <row r="19" spans="2:10" x14ac:dyDescent="0.25">
      <c r="B19" s="42" t="s">
        <v>144</v>
      </c>
      <c r="C19" s="43" t="s">
        <v>80</v>
      </c>
      <c r="D19" s="43" t="s">
        <v>80</v>
      </c>
      <c r="E19" s="43" t="s">
        <v>80</v>
      </c>
      <c r="F19" s="43" t="s">
        <v>80</v>
      </c>
      <c r="G19" s="43" t="s">
        <v>80</v>
      </c>
      <c r="H19" s="43" t="s">
        <v>80</v>
      </c>
      <c r="I19" s="43" t="s">
        <v>77</v>
      </c>
      <c r="J19" s="43">
        <v>1</v>
      </c>
    </row>
    <row r="20" spans="2:10" x14ac:dyDescent="0.25">
      <c r="B20" s="42" t="s">
        <v>145</v>
      </c>
      <c r="C20" s="43" t="s">
        <v>77</v>
      </c>
      <c r="D20" s="43" t="s">
        <v>80</v>
      </c>
      <c r="E20" s="43" t="s">
        <v>80</v>
      </c>
      <c r="F20" s="43" t="s">
        <v>80</v>
      </c>
      <c r="G20" s="43" t="s">
        <v>80</v>
      </c>
      <c r="H20" s="43" t="s">
        <v>80</v>
      </c>
      <c r="I20" s="43" t="s">
        <v>80</v>
      </c>
      <c r="J20" s="43">
        <v>1</v>
      </c>
    </row>
    <row r="21" spans="2:10" x14ac:dyDescent="0.25">
      <c r="B21" s="44" t="s">
        <v>142</v>
      </c>
      <c r="C21" s="45"/>
      <c r="D21" s="45"/>
      <c r="E21" s="45"/>
      <c r="F21" s="45"/>
      <c r="G21" s="45"/>
      <c r="H21" s="45"/>
      <c r="I21" s="45"/>
      <c r="J21" s="45"/>
    </row>
    <row r="22" spans="2:10" x14ac:dyDescent="0.25">
      <c r="B22" s="47" t="s">
        <v>81</v>
      </c>
      <c r="C22" s="45"/>
      <c r="D22" s="45"/>
      <c r="E22" s="45"/>
      <c r="F22" s="45"/>
      <c r="G22" s="45"/>
      <c r="H22" s="45"/>
      <c r="I22" s="45"/>
      <c r="J22" s="45"/>
    </row>
    <row r="23" spans="2:10" x14ac:dyDescent="0.25">
      <c r="B23" s="44" t="s">
        <v>82</v>
      </c>
      <c r="C23" s="45"/>
      <c r="D23" s="45"/>
      <c r="E23" s="45"/>
      <c r="F23" s="45"/>
      <c r="G23" s="45"/>
      <c r="H23" s="45"/>
      <c r="I23" s="45"/>
      <c r="J23" s="45"/>
    </row>
    <row r="24" spans="2:10" x14ac:dyDescent="0.25">
      <c r="B24" s="42" t="s">
        <v>167</v>
      </c>
      <c r="C24" s="43" t="s">
        <v>77</v>
      </c>
      <c r="D24" s="43" t="s">
        <v>77</v>
      </c>
      <c r="E24" s="43" t="s">
        <v>77</v>
      </c>
      <c r="F24" s="43" t="s">
        <v>77</v>
      </c>
      <c r="G24" s="43" t="s">
        <v>77</v>
      </c>
      <c r="H24" s="43" t="s">
        <v>77</v>
      </c>
      <c r="I24" s="43" t="s">
        <v>77</v>
      </c>
      <c r="J24" s="43">
        <v>1</v>
      </c>
    </row>
    <row r="25" spans="2:10" x14ac:dyDescent="0.25">
      <c r="B25" s="42" t="s">
        <v>83</v>
      </c>
      <c r="C25" s="43" t="s">
        <v>77</v>
      </c>
      <c r="D25" s="43" t="s">
        <v>77</v>
      </c>
      <c r="E25" s="43" t="s">
        <v>77</v>
      </c>
      <c r="F25" s="43" t="s">
        <v>77</v>
      </c>
      <c r="G25" s="43" t="s">
        <v>77</v>
      </c>
      <c r="H25" s="43" t="s">
        <v>77</v>
      </c>
      <c r="I25" s="43" t="s">
        <v>77</v>
      </c>
      <c r="J25" s="43">
        <v>1</v>
      </c>
    </row>
    <row r="26" spans="2:10" x14ac:dyDescent="0.25">
      <c r="B26" s="44" t="s">
        <v>84</v>
      </c>
      <c r="C26" s="45"/>
      <c r="D26" s="45"/>
      <c r="E26" s="45"/>
      <c r="F26" s="45"/>
      <c r="G26" s="45"/>
      <c r="H26" s="45"/>
      <c r="I26" s="45"/>
      <c r="J26" s="45"/>
    </row>
    <row r="27" spans="2:10" x14ac:dyDescent="0.25">
      <c r="B27" s="44" t="s">
        <v>143</v>
      </c>
      <c r="C27" s="45"/>
      <c r="D27" s="45"/>
      <c r="E27" s="45"/>
      <c r="F27" s="45"/>
      <c r="G27" s="45"/>
      <c r="H27" s="45"/>
      <c r="I27" s="45"/>
      <c r="J27" s="45"/>
    </row>
    <row r="28" spans="2:10" x14ac:dyDescent="0.25">
      <c r="B28" s="44" t="s">
        <v>171</v>
      </c>
      <c r="C28" s="45"/>
      <c r="D28" s="45"/>
      <c r="E28" s="45"/>
      <c r="F28" s="45"/>
      <c r="G28" s="45"/>
      <c r="H28" s="45"/>
      <c r="I28" s="45"/>
      <c r="J28" s="45"/>
    </row>
    <row r="29" spans="2:10" x14ac:dyDescent="0.25">
      <c r="B29" s="42" t="s">
        <v>169</v>
      </c>
      <c r="C29" s="43" t="s">
        <v>77</v>
      </c>
      <c r="D29" s="43" t="s">
        <v>77</v>
      </c>
      <c r="E29" s="43" t="s">
        <v>77</v>
      </c>
      <c r="F29" s="43" t="s">
        <v>77</v>
      </c>
      <c r="G29" s="43" t="s">
        <v>77</v>
      </c>
      <c r="H29" s="43" t="s">
        <v>77</v>
      </c>
      <c r="I29" s="43" t="s">
        <v>77</v>
      </c>
      <c r="J29" s="43">
        <v>1</v>
      </c>
    </row>
    <row r="30" spans="2:10" x14ac:dyDescent="0.25">
      <c r="B30" s="42" t="s">
        <v>170</v>
      </c>
      <c r="C30" s="43" t="s">
        <v>77</v>
      </c>
      <c r="D30" s="43" t="s">
        <v>77</v>
      </c>
      <c r="E30" s="43" t="s">
        <v>77</v>
      </c>
      <c r="F30" s="43" t="s">
        <v>77</v>
      </c>
      <c r="G30" s="43" t="s">
        <v>77</v>
      </c>
      <c r="H30" s="43" t="s">
        <v>77</v>
      </c>
      <c r="I30" s="43" t="s">
        <v>77</v>
      </c>
      <c r="J30" s="43">
        <v>1</v>
      </c>
    </row>
    <row r="31" spans="2:10" x14ac:dyDescent="0.25">
      <c r="B31" s="44" t="s">
        <v>85</v>
      </c>
      <c r="C31" s="45"/>
      <c r="D31" s="45"/>
      <c r="E31" s="45"/>
      <c r="F31" s="45"/>
      <c r="G31" s="45"/>
      <c r="H31" s="45"/>
      <c r="I31" s="45"/>
      <c r="J31" s="45"/>
    </row>
    <row r="33" spans="2:2" x14ac:dyDescent="0.25">
      <c r="B33" t="s">
        <v>68</v>
      </c>
    </row>
    <row r="49" spans="1:1" ht="18" x14ac:dyDescent="0.35">
      <c r="A49" s="39"/>
    </row>
  </sheetData>
  <mergeCells count="6">
    <mergeCell ref="J8:J9"/>
    <mergeCell ref="C3:F3"/>
    <mergeCell ref="C4:F4"/>
    <mergeCell ref="C5:F5"/>
    <mergeCell ref="C6:F6"/>
    <mergeCell ref="C8:I8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Netzbetreiber</vt:lpstr>
      <vt:lpstr>SLP-Verfahren</vt:lpstr>
      <vt:lpstr>SLP-Temp-Gebiet</vt:lpstr>
      <vt:lpstr>SLP</vt:lpstr>
      <vt:lpstr>Feiertage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Gerlach</dc:creator>
  <cp:lastModifiedBy>Sven Gerlach</cp:lastModifiedBy>
  <cp:lastPrinted>2017-09-13T12:23:46Z</cp:lastPrinted>
  <dcterms:created xsi:type="dcterms:W3CDTF">2016-07-28T09:43:01Z</dcterms:created>
  <dcterms:modified xsi:type="dcterms:W3CDTF">2017-09-27T11:26:53Z</dcterms:modified>
</cp:coreProperties>
</file>